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0" yWindow="1650" windowWidth="12090" windowHeight="8670" activeTab="1"/>
  </bookViews>
  <sheets>
    <sheet name="月例給・一時金等" sheetId="1" r:id="rId1"/>
    <sheet name="住居・労働時間" sheetId="2" r:id="rId2"/>
  </sheets>
  <definedNames>
    <definedName name="_xlnm.Print_Area" localSheetId="0">'月例給・一時金等'!$A$1:$O$54</definedName>
    <definedName name="_xlnm.Print_Area" localSheetId="1">'住居・労働時間'!$A$1:$D$49</definedName>
    <definedName name="_xlnm.Print_Titles" localSheetId="0">'月例給・一時金等'!$1:$5</definedName>
    <definedName name="_xlnm.Print_Titles" localSheetId="1">'住居・労働時間'!$2:$2</definedName>
  </definedNames>
  <calcPr fullCalcOnLoad="1"/>
</workbook>
</file>

<file path=xl/sharedStrings.xml><?xml version="1.0" encoding="utf-8"?>
<sst xmlns="http://schemas.openxmlformats.org/spreadsheetml/2006/main" count="354" uniqueCount="199">
  <si>
    <t>（特例減額後）</t>
  </si>
  <si>
    <t>勧告日</t>
  </si>
  <si>
    <t>　　　　比較給与（円）（特例減額前）</t>
  </si>
  <si>
    <t>月例給</t>
  </si>
  <si>
    <t>一時金</t>
  </si>
  <si>
    <t>民間</t>
  </si>
  <si>
    <t>職員</t>
  </si>
  <si>
    <t>較差</t>
  </si>
  <si>
    <t>率</t>
  </si>
  <si>
    <t>その他（備考）</t>
  </si>
  <si>
    <t>北海道</t>
  </si>
  <si>
    <t>青森</t>
  </si>
  <si>
    <t>岩手</t>
  </si>
  <si>
    <t>宮城</t>
  </si>
  <si>
    <t>秋田</t>
  </si>
  <si>
    <t>山形</t>
  </si>
  <si>
    <t>福島</t>
  </si>
  <si>
    <t>新潟</t>
  </si>
  <si>
    <t>群馬</t>
  </si>
  <si>
    <t>栃木</t>
  </si>
  <si>
    <t>茨城</t>
  </si>
  <si>
    <t>埼玉</t>
  </si>
  <si>
    <t>東京</t>
  </si>
  <si>
    <t>千葉</t>
  </si>
  <si>
    <t>神奈川</t>
  </si>
  <si>
    <t>山梨</t>
  </si>
  <si>
    <t>長野</t>
  </si>
  <si>
    <t>富山</t>
  </si>
  <si>
    <t>石川</t>
  </si>
  <si>
    <t>福井</t>
  </si>
  <si>
    <t>静岡</t>
  </si>
  <si>
    <t>愛知</t>
  </si>
  <si>
    <t>岐阜</t>
  </si>
  <si>
    <t>三重</t>
  </si>
  <si>
    <t>滋賀</t>
  </si>
  <si>
    <t>京都</t>
  </si>
  <si>
    <t>奈良</t>
  </si>
  <si>
    <t>和歌山</t>
  </si>
  <si>
    <t>大阪</t>
  </si>
  <si>
    <t>兵庫</t>
  </si>
  <si>
    <t>岡山</t>
  </si>
  <si>
    <t>広島</t>
  </si>
  <si>
    <t>鳥取</t>
  </si>
  <si>
    <t>島根</t>
  </si>
  <si>
    <t>山口</t>
  </si>
  <si>
    <t>香川</t>
  </si>
  <si>
    <t>徳島</t>
  </si>
  <si>
    <t>愛媛</t>
  </si>
  <si>
    <t>高知</t>
  </si>
  <si>
    <t>福岡</t>
  </si>
  <si>
    <t>佐賀</t>
  </si>
  <si>
    <t>長崎</t>
  </si>
  <si>
    <t>大分</t>
  </si>
  <si>
    <t>宮崎</t>
  </si>
  <si>
    <t>熊本</t>
  </si>
  <si>
    <t>鹿児島</t>
  </si>
  <si>
    <t>沖縄</t>
  </si>
  <si>
    <t>県</t>
  </si>
  <si>
    <t>2009年都道府県人事委員会勧告の状況</t>
  </si>
  <si>
    <t>勧告内容</t>
  </si>
  <si>
    <t>引き下げ</t>
  </si>
  <si>
    <t>労基法改正を踏まえ所要の措置を講じる必要がある</t>
  </si>
  <si>
    <t>注１）本表は勧告・報告の「概要」等を参照し、作成したもの。</t>
  </si>
  <si>
    <t>超過勤務手当割増率引き上げ</t>
  </si>
  <si>
    <t>若年層を据え置き、そのほかは0.2％引き下げ、人事院勧告で示された給料表に準じて改定。持ち家にかかる支給月数を500円引き下げ</t>
  </si>
  <si>
    <t>持ち家にかかる支給月額５００円引き下げ（4,100円→3,600円）</t>
  </si>
  <si>
    <t>労基法改正を踏まえ、時間外勤務に係る手当の支給割合を引き上げる必要がある。</t>
  </si>
  <si>
    <t>給料表は若年層付近を除き、すべての給料月額を引き下げ。2010年4月1日から自宅にかかる住居手当（4500円）は廃止。</t>
  </si>
  <si>
    <t>給料表は若年層付近を除き、給料月額を引き下げ。2010年4月1日から自宅にかかる住居手当（3000円）廃止</t>
  </si>
  <si>
    <t>2010年4月1日から自宅にかかる住居手当廃止</t>
  </si>
  <si>
    <t>初任給を中心とした若年層を除き、全ての給料月額を引き下げ。行政職7級以上は平均改定率を上回る0.3％の引き下げ。自宅にかかる住居手当見直しに言及なし</t>
  </si>
  <si>
    <t>若年層を除いた給料月額を引き下げ。特例条例による臨時的な給与削減措置を考慮し、給与の調整措置をとることが必要。自宅にかかる住居手当を較差解消分（800円）引きさげ。</t>
  </si>
  <si>
    <t>自宅にかかる住居手当を較差見合い分（800円）引き下げ</t>
  </si>
  <si>
    <t>労基法改正を踏まえ、時間外勤務に係る手当の支給割合を引き上げについて人事院勧告同様に改定。代替休の制度は、今後関係法令の整備状況に留意。</t>
  </si>
  <si>
    <t>言及なし</t>
  </si>
  <si>
    <t>時間外勤務手当の引き上げや代替休の新設にかかり適切な対応とともに、時間外勤務の縮減が必要</t>
  </si>
  <si>
    <t>人事院勧告の俸給表の改定に準じて引き下げ。自宅にかかる住居手当400円（4900→4500円）引き下げ。</t>
  </si>
  <si>
    <t>自宅にかかる住居手当は県内民間事業所の支給状況等を勘案し、現時点で廃止する状況にないと判断するが、借家・借間にかかる手当のあり方について引き続き調整する必要がある</t>
  </si>
  <si>
    <t>労基法改正を踏まえ、時間外縮減の推進が必要</t>
  </si>
  <si>
    <t>若年層を除き、平均0.2％の引き下げ（7級以上は0.3％引き下げ）。自宅にかかる住居手当500円引き下げ（3000円→2500円）</t>
  </si>
  <si>
    <t>自宅にかかる住居手当500円引き下げ（3000円→2500円）</t>
  </si>
  <si>
    <t>現行の給料表から0.8％引き下げ。自宅にかかる住居（新築・購入後5年に限り支給）を廃止</t>
  </si>
  <si>
    <t>自宅にかかる住居（新築・購入後5年に限り支給）を廃止</t>
  </si>
  <si>
    <t>言及ない</t>
  </si>
  <si>
    <t>来年度以降、他自治体、民間企業の支給状況、職員の居住状況を踏まえ支給のあり方を検討</t>
  </si>
  <si>
    <t>労基法改正を踏まえ必要な措置を講ずる</t>
  </si>
  <si>
    <t>若年層を除き、平均0.2％の引き下げ（管理職は0.3％）。来年度以降、自宅にかかる住居手当のあり方を検討。</t>
  </si>
  <si>
    <t>自宅にかかる住居手当について他の自治体の状況、国とは異なる本県の事情を考慮し、廃止も含めてあり方を検討</t>
  </si>
  <si>
    <t>労基法改正を踏まえ、時間外勤務手当の引き上げが必要。代替休の導入は地方公務員法の改正を踏まえ検討することが必要</t>
  </si>
  <si>
    <t>若年層を除き、給料表の引き下げが必要。自宅にかかる住居手当は検討。</t>
  </si>
  <si>
    <t>若年層を除いて引き下げ。給料表の改定によって解消しきれない較差は、地域手当の暫定的支給割合の引き下げにより適切に対応。自宅にかかる住居手当は、他の都道府県の動向を調査、研究</t>
  </si>
  <si>
    <t>自宅にかかる住居手当は職員の居住実態、公民較差への影響を考慮する必要があり、他の都道府県の動向を注視し、調査、研究。</t>
  </si>
  <si>
    <t>労基法改正を踏まえ所要の措置が必要</t>
  </si>
  <si>
    <t>若年層を除き、0.17％の引き下げ。自宅にかかる住居手当廃止する。給料表、住居手当見直しを合わせた月例給の改定率は－0.84％。</t>
  </si>
  <si>
    <t>若年層を除き、月例給を引き下げ改定。自宅にかかる住居手当見直しは言及なし</t>
  </si>
  <si>
    <t>自宅にかかる住居手当（3000円）廃止</t>
  </si>
  <si>
    <t>労基法改正を踏まえ、月60時間を超える超過勤務手当の引き上げについて適切な対応を行う必要がある</t>
  </si>
  <si>
    <t>給料表は若年層付近を除き、すべての給料月額を引き下げ。自宅にかかる住居手当（新築・購入5年後3500円、6年目以降2500円）を廃止。給与の引き下げ改定にともなう年間調整は、特例条例による減額措置により現に民間給与を下回っていることから、行わない。</t>
  </si>
  <si>
    <t>労基法改正を踏まえ、月60時間を超える超過勤務手当の支給割合を引き上げる</t>
  </si>
  <si>
    <t>自宅にかかる住居手当について、人事院勧告及び民間の支給状況を考慮し、廃止</t>
  </si>
  <si>
    <t>若年層を除き、すべての給料月額について引き下げ。自宅にかかる住居手当は国や他都道府県の動向を考慮し、検討</t>
  </si>
  <si>
    <t>自宅にかかる住居手当は国や他都道府県の動向を考慮し、検討</t>
  </si>
  <si>
    <t>労基法改正を踏まえ適切に対応する必要がある</t>
  </si>
  <si>
    <t>人事院勧告に準じて、若年層を除き給料月額の引き下げをはかる。自宅にかかる住居手当は廃止。</t>
  </si>
  <si>
    <t>労基法改正を踏まえ、月60時間を超える時間外労働の割増賃金率を引き上げる</t>
  </si>
  <si>
    <t>民間の支給状況や国や他自治体の状況を踏まえ自宅にかかる住居手当廃止。</t>
  </si>
  <si>
    <t>給料表は国に準じて改定。自宅にかかる住居手当は、給料表の改定とあわせ、公民較差解消のために引き下げる（3500円→2500円）</t>
  </si>
  <si>
    <t>民間、国や他の都道府県の状況を踏まえ、廃止に向けた見直しを行うことが適当。公民較差を解消するため、自宅にかかる住居手当（3500円→2500円）へ引き下げる。</t>
  </si>
  <si>
    <t>労基法改正を踏まえ、所要の措置を講じる必要がある。その際にはコスト意識をもち、能率一層の向上をはかり、法改正の趣旨を踏まえる必要がある。</t>
  </si>
  <si>
    <t>人事院が勧告した給料表に準じて改定する。住居手当は人事院勧告の内容及び本県の実情を踏まえて改定すること</t>
  </si>
  <si>
    <t>月60時間を超える時間外勤務手当の支給割合の引き上げ、代替休の導入の新設について、人事院勧告に準じた措置にすることが適当</t>
  </si>
  <si>
    <t>人事院勧告及び本県の実情を考慮し、改定すること</t>
  </si>
  <si>
    <t>4.45（特例減額4.30）</t>
  </si>
  <si>
    <t>若年層を除き。すべての給料月額について人事院勧告に準じて引き下げ。自宅にかかる住居手当（新築・購入後5年に限り支給2500円）を廃止。</t>
  </si>
  <si>
    <t>自宅にかかる住居手当（2500円）廃止</t>
  </si>
  <si>
    <t>若年層を除き、平均0.2％引き下げ（7級以上は0.3％）。自宅にかかる住居手当に対する言及なし</t>
  </si>
  <si>
    <t>公民較差分と地域手当引き上げにともなう給料月額の引き下げ分をあわせて引き下げ改定。自宅にかかる住居手当は、本年は見直しは行はないと判断。</t>
  </si>
  <si>
    <t>都と国では、手当の趣旨や支給要件、職員の住宅事情等が異なることから、本年は見直しを行わないと判断。国の見直しを契機に、今後のあり方を検討する。</t>
  </si>
  <si>
    <t>労基法改正趣旨を踏まえ、超過勤務手当の支給割合の引き上げ</t>
  </si>
  <si>
    <t>改定見送り</t>
  </si>
  <si>
    <t>公民較差を地域手当に反映することとし、09年4月1日の実施で県内支給割合を0.4％引き上げ（3.0％→3.4％）。自宅にかかる住居手当は引き続き、存置。</t>
  </si>
  <si>
    <t>これまで国と異なる改定をしてきた経緯等を踏まえ、引き続き存置。今後、他の都道府県の状況等を踏まえ、必要に応じ見直しを検討。</t>
  </si>
  <si>
    <t>労基法改正を踏まえ、関係規定の整備について適切に対応。</t>
  </si>
  <si>
    <t>人事院勧告の内容を基礎として改定。自宅にかかる住居手当は廃止が適当だが、廃止時期は動向を見極めて決定することが必要。</t>
  </si>
  <si>
    <t>若手職員を除く給料表の引き下げ（平均0.2％、7級以上0.3％）。自宅にかかる住居手当（2500円）は廃止。</t>
  </si>
  <si>
    <t>人事院勧告及び民間支給状況を考慮し、廃止</t>
  </si>
  <si>
    <t>月60時間を超える超過勤務手当の割増賃金率の引き上げ、代替休の新設については、今後の法改正や他都道府県の動向に留意して対応する必要がある。</t>
  </si>
  <si>
    <t>住居手当</t>
  </si>
  <si>
    <t>初任給を中心とした若年層を除き、給料月額を引き下げ。自宅にかかる住居手当は廃止。</t>
  </si>
  <si>
    <t>人事院勧告の内容に準じて、初任給を中心とした若年層を除き、引き下げ（平均改定率0.2％、７級0.3％）。年間調整は、人事院勧告の内容に応じ所要の調整を行うことを基本とし、一方職員に対する給与の減額措置の実施を考慮し、取り扱いを検討する必要がある。自宅にかかる住居手当の言及はない。</t>
  </si>
  <si>
    <t>若年層を除き、平均0.2％引き下げ（管理職層は0.3％）。自宅にかかる住居手当は支給月額を500円引き下げる（3200円→2700円）。</t>
  </si>
  <si>
    <t>国家公務員の給料表に準じて引き下げが適当（若年層は民間に比べて給与水準が低い傾向にあることから引き下げを行わない）。自宅にかかる住居手当の言及なし。</t>
  </si>
  <si>
    <t>人事院勧告に準じて給料表を改定。自宅にかかる住居手当は廃止。本府においても国と同様に所要の年間調整を行うことが必要。年間調整については、本府独自の減額措置により、年間給与が既に引き下げられていることを考慮。</t>
  </si>
  <si>
    <t>若年層の状況等を踏まえ、人事院に準じて引き下げ改定。自宅にかかる住居手当廃止。給与改定の減額調整は、特例条例により職員の給与が民間給与を相当下回ることとなる実情を考慮することが必要。</t>
  </si>
  <si>
    <t>人事院勧告に準じて改定。自宅にかかる住居手当は、給料表引き下げにより公民較差が解消されるため、本年廃止することは適当でない。今後、他の都道府県の動向を注視しながら、廃止を含めて検討する。</t>
  </si>
  <si>
    <t>若年層を除き、給料月額の引き下げ（平均0.17％、7級以上0.26％）。自宅にかかる住居手当（2500円）は廃止。特例条例による減額措置後の県職員の給与が民間給与を下回っており、月例給の減額調整を行うことは適当でない。</t>
  </si>
  <si>
    <t>人事院勧告の改定内容に準じて改定する必要がある。自宅にかかる住居手当は、支給額を500円引き下げる。</t>
  </si>
  <si>
    <t>労基法改正を踏まえ、所要の措置を講じる必要がある</t>
  </si>
  <si>
    <t>労基法の改正、人事院勧告に準じて月60時間を超える超過勤務の支給割合を引き上げる。代替休の導入は今後の法改正の動向に留意し、適切に対応する必要がある</t>
  </si>
  <si>
    <t>支給実態、他の都道府県の状況等を考慮して、検討していく必要がある。</t>
  </si>
  <si>
    <t>労基法改正を踏まえ、支給割合を引き上げる</t>
  </si>
  <si>
    <t>自宅にかかる住居手当500円引き下げ（3200円→2700円）。民間、他の都道府県の支給状況を注視し、給与制度全体のなかで、そのあり方を検討する</t>
  </si>
  <si>
    <t>労基法改正を踏まえ、割増賃金の</t>
  </si>
  <si>
    <t>国との均衡、民間事業所の支給割合の減少から廃止することが必要。</t>
  </si>
  <si>
    <t>労基法改正を踏まえた支給割合の改正が必要。代替休は地方公務員に適用される時期に合わせて導入すべき</t>
  </si>
  <si>
    <t>自宅にかかる住居手当（3500円）廃止。</t>
  </si>
  <si>
    <t>労基法改正、人事院勧告の内容を考慮し、月60時間を超える時間外勤務の支給割合を150/100に改定</t>
  </si>
  <si>
    <t>自宅にかかる住居手当は、給料表の引き下げにより公民較差が解消されるため、本年は廃止を行わない。今後、他の都道府県の動向を注視し、廃止を含めて検討する</t>
  </si>
  <si>
    <t>月60時間を超える超過勤務の割増率の引き上げは法施行時に遅滞なく実施できるよう所要の措置を講じること。代替休は地方公務員に適用できるよう法改正を検討していることであり、動向を注視し適切に対応する</t>
  </si>
  <si>
    <t>労基法改正を踏まえ時間外勤務にかかる割増賃金等の引き下げ等の措置を講じることが必要</t>
  </si>
  <si>
    <t>人事院勧告の改定内容、民間給与との較差、これまでの経緯、他の自治体の支給状況を考慮し、支給月額を500円引き下げる</t>
  </si>
  <si>
    <t>超過勤務抑制の観点から、国の状況や労基法改正を踏まえ、適切に対応する必要がある</t>
  </si>
  <si>
    <t>公民較差を踏まえ、自宅にかかる住居手当を600円引き下げ（4500円→3900円)</t>
  </si>
  <si>
    <t>公民較差をふまえ、自宅にかかる住居手当を500円引き下げ（4000円→3500円）。国や他の都道府県の動向を留意しつつ、そのあり方について検討を進める必要がある</t>
  </si>
  <si>
    <t>労基法改正を踏まえ、時間外勤務の支給割合を引き上げる</t>
  </si>
  <si>
    <t>若年層を除く給料表の引き下げ（平均0.2、７級以上0.3％）。自宅にかかる住居手当は、公民較差の状況を踏まえ改定（4500円→3500円）</t>
  </si>
  <si>
    <t>2009年度都道府県人事委員会勧告の状況（住居手当・超勤手当について）</t>
  </si>
  <si>
    <t>月60時間を超える時間外勤務手当の支給割合の引き上げ、代替休の付与については、地方公務員法改正動向に留意して所要の措置を講じる</t>
  </si>
  <si>
    <t>人事院勧告に準じて給料表を引き下げ（平均0.2、7級以上0.3％）。自宅にかかる住居手当（3000円）廃止。</t>
  </si>
  <si>
    <t>若年層を除く給料表の引き下げ（平均0.2、７級以上0.3％）。自宅にかかる住居手当は、公民較差の状況を踏まえ改定（4000円→3500円）</t>
  </si>
  <si>
    <t>若年層を除き、すべての給料月額について引き下げ（平均0.2％、7級以上0.3％）。自宅にかかる住居手当は、民間や他都道府県の動向を注視し、必要性等を検討。</t>
  </si>
  <si>
    <t>若年層を除く給料表の引き下げ（平均0.2、7級以上0.3％）。自宅にかかる住居手当600円（4500円→3900円）引き下げ。</t>
  </si>
  <si>
    <t>人事院勧告に準じて、若年層を除いてすべての給料月額の引き下げ。自宅にかかる住居手当は月額500円（3200円→2700円）引き下げ</t>
  </si>
  <si>
    <t>人事院勧告に準じ、若年層を除き全ての給料月額を引き下げ。自宅にかかる住居手当は4500円→2200円へ引き下げ。年間調整は、特例条例による職員の給与減額措置により、国と同様の調整措置は不要。</t>
  </si>
  <si>
    <t>人事院勧告に準じて給料表引き下げ（平均0.2％、7級以上0.3％）。自宅にかかる住居手当は、国と県の支給状況は過去から異なり、給料表の改定で公民較差を解消できることから、本年は改定は行わない。</t>
  </si>
  <si>
    <t>公民較差が極めて小さく、月例給水準の改定を見送り。自宅にかかる住居手当は、民間や人事院勧告の趣旨等を踏まえ、その手当を廃止する方向で、今後見直しを行う。</t>
  </si>
  <si>
    <t>国に準じて給料月額の引き下げ（平均0.15％）。特例条例による減額措置により、実際の給与水準が民間給与を下回っていることから、給与の年間調整の実施を見合わせることはやむを得ない。自宅にかかる住居手当（2500円）の廃止。</t>
  </si>
  <si>
    <t>公民較差がわずかなため、給料表は改定を行わないことが適当。自宅にかかる住居手当は、他都道府県の状況等を勘案し、引き続き検討。</t>
  </si>
  <si>
    <t>国の俸給月額と同額の引き下げ。2010年4月1日から自宅にかかる住居手当（3500円）廃止。</t>
  </si>
  <si>
    <t>人事院勧告の内容に準じて、若年層を除きすべての給料月額について引き下げ。自宅にかかる住居手当（3000円→2500円）引き下げ。</t>
  </si>
  <si>
    <t>初任給を中心とした若年層を除き、全ての給料月額を引き下げ（平均0.2、7級0.3％）。自宅にかかる住居手当は500円（3500円→3000円）に引き下げ。</t>
  </si>
  <si>
    <t>自宅にかかる住居手当を廃止。</t>
  </si>
  <si>
    <t>労基法改正、人事院勧告を踏まえ、所要の規定の整備など、適切に対応する必要がある。</t>
  </si>
  <si>
    <t>自宅にかかる住居手当について、公民較差を踏まえ改定（4500円→3,600円）。今後、廃止を含め必要な検討を行う。</t>
  </si>
  <si>
    <t>労基法改正、人事院勧告の内容を考慮し、月60時間を超える時間外勤務の支給割合を引き上げ</t>
  </si>
  <si>
    <t>民間の類似手当の状況、都道府県の状況を考慮しつつ、必要性等について検討を行う。</t>
  </si>
  <si>
    <t>労基法改正にともなう時間外労働の割増賃金の引き上げ、人事院勧告に準じて所要の措置を行う。代替休の創設は、今後の法改正の動きを注視する。</t>
  </si>
  <si>
    <t>他の都道府県や民間事業所の支給状況など、手当にかかる情勢を注視しながら、手当廃止に向けた見直しを検討する。</t>
  </si>
  <si>
    <t>月60時間を超える超過勤務手当の支給割合を引き上げる。日曜日又はこれに相当する日の勤務の取り扱いは、今後民間、国、他都道府県の動向を踏まえ、必要な見直しを行う。</t>
  </si>
  <si>
    <t>自宅にかかる住居手当500円引き下げ（3200円→2700円）。国と地方においては公務員宿舎の状況や手当の受給割合が異なることから、他の都道府県の行動を把握し、引き続き研究。</t>
  </si>
  <si>
    <t>時間外労働の割増賃金の引き上げ、割増賃金の支払にかえた有給の休暇制度を盛り込んだ労基法改正の施行に対して、適切に対応する必要がある。</t>
  </si>
  <si>
    <t>持ち家にかかる支給月額2,300円引き下げ（4,500円→2,200円）</t>
  </si>
  <si>
    <t>労基法改正を踏まえ、時間外手当の支給割合の引き上げについて所要の措置が必要。</t>
  </si>
  <si>
    <t>国と県の支給状況は過去から異なり、給料表の改定で公民較差を解消できることから、本年は改定は行わない。なお、翌年以降は人事院が廃止を勧告したこともあり、今後他府県の状況をみて、廃止を含め検討を行う。</t>
  </si>
  <si>
    <t>労基法改正の関係規定が地方公務員にも適用されるため、所要の措置を講じる必要がある。代替休の新設は、法改正の動向を注視し、適切に対応。</t>
  </si>
  <si>
    <t>自宅にかかる住居手当は、民間の支給実態や人事院勧告の趣旨等を踏まえ、その手当を廃止する方向で、今後見直しを行う。</t>
  </si>
  <si>
    <t>労基法改正を踏まえた対応が必要。人事院は国家公務員の超過勤務について同様の改定を勧告しているから、今後適切な対応が必要。</t>
  </si>
  <si>
    <t>自宅にかかる住居手当（新築・購入後5年2500円）を廃止。</t>
  </si>
  <si>
    <t>労基法改正、人事院勧告の内容に準じて所要の措置。代替休の設置については地公法の改定動向を注視し、所要の措置を講じる。</t>
  </si>
  <si>
    <t>自宅にかかる住居手当は、他都道府県の状況等を勘案し、引き続き検討。</t>
  </si>
  <si>
    <t>労基法改正により、時間外手当の割増率が引き上げられるが、代替休の創設について関係法令の整備状況に留意しながら検討を進める。</t>
  </si>
  <si>
    <t>自宅にかかる住居手当は、国と県の公務を取り巻く環境等をみれば、廃止が適当。ただし、廃止時期は動向を見極めて決定することが必要。</t>
  </si>
  <si>
    <t>労基法改正の踏まえ、１ヶ月60時間を超えた場合の支給割合を人事院勧告に準じて改定</t>
  </si>
  <si>
    <t>2010年4月1日から自宅にかかる住居手当（3500円）廃止。</t>
  </si>
  <si>
    <t>労基法改正を踏まえ、60時間を超えた場合の支給割合を引き上げ。代替休の創設は関係法令の改正等の動向に留意する。</t>
  </si>
  <si>
    <t>自宅にかかる住居手当を500円（3000円→2500円）引き下げ</t>
  </si>
  <si>
    <t>労基法改正による割増賃金等の改正、代替休の創設も含め、地方公務員の適用関係や他都道府県の動向をふまえ、改正</t>
  </si>
  <si>
    <t>自宅にかかる住居手当を500円引き下げ（3500円→3000円）廃止を含めた見直しについて今後検討。</t>
  </si>
  <si>
    <t>労基法改正を踏まえ、長時間労働抑制、業務の見直し、事務処理の簡素・合理化を進める必要がある</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</si>
</sst>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0_ "/>
    <numFmt numFmtId="178" formatCode="0.00_);[Red]\(0.00\)"/>
    <numFmt numFmtId="179" formatCode="#,##0;&quot;△ &quot;#,##0"/>
    <numFmt numFmtId="180" formatCode="&quot;Yes&quot;;&quot;Yes&quot;;&quot;No&quot;"/>
    <numFmt numFmtId="181" formatCode="&quot;True&quot;;&quot;True&quot;;&quot;False&quot;"/>
    <numFmt numFmtId="182" formatCode="&quot;On&quot;;&quot;On&quot;;&quot;Off&quot;"/>
    <numFmt numFmtId="183" formatCode="[$€-2]\ #,##0.00_);[Red]\([$€-2]\ #,##0.00\)"/>
    <numFmt numFmtId="184" formatCode="yyyy&quot;年&quot;m&quot;月&quot;d&quot;日&quot;;@"/>
    <numFmt numFmtId="185" formatCode="0.0%"/>
  </numFmts>
  <fonts count="13">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0"/>
      <name val="ＭＳ Ｐゴシック"/>
      <family val="3"/>
    </font>
    <font>
      <sz val="8"/>
      <name val="ＭＳ Ｐゴシック"/>
      <family val="3"/>
    </font>
    <font>
      <sz val="8"/>
      <name val="ＭＳ 明朝"/>
      <family val="1"/>
    </font>
    <font>
      <sz val="10"/>
      <name val="ＭＳ 明朝"/>
      <family val="1"/>
    </font>
    <font>
      <sz val="9"/>
      <name val="ＭＳ 明朝"/>
      <family val="1"/>
    </font>
    <font>
      <sz val="9"/>
      <name val="ＭＳ Ｐゴシック"/>
      <family val="3"/>
    </font>
    <font>
      <sz val="14"/>
      <name val="ＭＳ 明朝"/>
      <family val="1"/>
    </font>
    <font>
      <sz val="11"/>
      <name val="ＭＳ 明朝"/>
      <family val="1"/>
    </font>
    <font>
      <sz val="11"/>
      <color indexed="8"/>
      <name val="ＭＳ 明朝"/>
      <family val="1"/>
    </font>
  </fonts>
  <fills count="2">
    <fill>
      <patternFill/>
    </fill>
    <fill>
      <patternFill patternType="gray125"/>
    </fill>
  </fills>
  <borders count="37">
    <border>
      <left/>
      <right/>
      <top/>
      <bottom/>
      <diagonal/>
    </border>
    <border>
      <left>
        <color indexed="63"/>
      </left>
      <right style="hair"/>
      <top style="hair"/>
      <bottom style="hair"/>
    </border>
    <border>
      <left style="thin"/>
      <right style="hair"/>
      <top style="hair"/>
      <bottom style="hair"/>
    </border>
    <border>
      <left style="thin"/>
      <right style="thin"/>
      <top style="hair"/>
      <bottom style="hair"/>
    </border>
    <border>
      <left style="thin"/>
      <right>
        <color indexed="63"/>
      </right>
      <top style="thin"/>
      <bottom style="hair"/>
    </border>
    <border>
      <left>
        <color indexed="63"/>
      </left>
      <right>
        <color indexed="63"/>
      </right>
      <top style="thin"/>
      <bottom>
        <color indexed="63"/>
      </bottom>
    </border>
    <border>
      <left>
        <color indexed="63"/>
      </left>
      <right>
        <color indexed="63"/>
      </right>
      <top style="thin"/>
      <bottom style="hair"/>
    </border>
    <border>
      <left>
        <color indexed="63"/>
      </left>
      <right style="thin"/>
      <top style="thin"/>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color indexed="63"/>
      </top>
      <bottom style="thin"/>
    </border>
    <border>
      <left>
        <color indexed="63"/>
      </left>
      <right>
        <color indexed="63"/>
      </right>
      <top>
        <color indexed="63"/>
      </top>
      <bottom style="thin"/>
    </border>
    <border>
      <left style="hair"/>
      <right style="hair"/>
      <top>
        <color indexed="63"/>
      </top>
      <bottom style="thin"/>
    </border>
    <border>
      <left style="hair"/>
      <right style="hair"/>
      <top style="hair"/>
      <bottom style="hair"/>
    </border>
    <border>
      <left style="hair"/>
      <right>
        <color indexed="63"/>
      </right>
      <top style="hair"/>
      <bottom style="hair"/>
    </border>
    <border>
      <left style="hair"/>
      <right style="thin"/>
      <top style="hair"/>
      <bottom style="hair"/>
    </border>
    <border>
      <left style="hair"/>
      <right style="thin"/>
      <top>
        <color indexed="63"/>
      </top>
      <bottom style="thin"/>
    </border>
    <border>
      <left style="thin"/>
      <right style="thin"/>
      <top style="hair"/>
      <bottom style="thin"/>
    </border>
    <border>
      <left>
        <color indexed="63"/>
      </left>
      <right>
        <color indexed="63"/>
      </right>
      <top style="hair"/>
      <bottom style="hair"/>
    </border>
    <border>
      <left style="thin"/>
      <right style="hair"/>
      <top style="thin"/>
      <bottom style="hair"/>
    </border>
    <border>
      <left style="hair"/>
      <right style="hair"/>
      <top style="thin"/>
      <bottom style="hair"/>
    </border>
    <border>
      <left style="hair"/>
      <right style="thin"/>
      <top style="thin"/>
      <bottom style="hair"/>
    </border>
    <border>
      <left>
        <color indexed="63"/>
      </left>
      <right>
        <color indexed="63"/>
      </right>
      <top style="hair"/>
      <bottom style="thin"/>
    </border>
    <border>
      <left style="thin"/>
      <right style="thin"/>
      <top style="thin"/>
      <bottom style="thin"/>
    </border>
    <border>
      <left style="thin"/>
      <right style="thin"/>
      <top style="thin"/>
      <bottom>
        <color indexed="63"/>
      </bottom>
    </border>
    <border>
      <left style="thin"/>
      <right>
        <color indexed="63"/>
      </right>
      <top style="hair"/>
      <bottom style="hair"/>
    </border>
    <border>
      <left style="thin"/>
      <right>
        <color indexed="63"/>
      </right>
      <top style="hair"/>
      <bottom style="thin"/>
    </border>
    <border>
      <left style="thin"/>
      <right style="thin"/>
      <top style="thin"/>
      <bottom style="hair"/>
    </border>
    <border>
      <left>
        <color indexed="63"/>
      </left>
      <right style="hair"/>
      <top>
        <color indexed="63"/>
      </top>
      <bottom style="hair"/>
    </border>
    <border>
      <left style="thin"/>
      <right style="thin"/>
      <top>
        <color indexed="63"/>
      </top>
      <bottom style="hair"/>
    </border>
    <border>
      <left style="thin"/>
      <right style="thin"/>
      <top>
        <color indexed="63"/>
      </top>
      <bottom style="thin"/>
    </border>
    <border>
      <left>
        <color indexed="63"/>
      </left>
      <right style="hair"/>
      <top style="hair"/>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2" fillId="0" borderId="0" applyNumberFormat="0" applyFill="0" applyBorder="0" applyAlignment="0" applyProtection="0"/>
  </cellStyleXfs>
  <cellXfs count="133">
    <xf numFmtId="0" fontId="0" fillId="0" borderId="0" xfId="0" applyAlignment="1">
      <alignment vertical="center"/>
    </xf>
    <xf numFmtId="176" fontId="6" fillId="0" borderId="1" xfId="21" applyNumberFormat="1" applyFont="1" applyBorder="1" applyAlignment="1">
      <alignment horizontal="center" vertical="center"/>
      <protection/>
    </xf>
    <xf numFmtId="176" fontId="6" fillId="0" borderId="2" xfId="21" applyNumberFormat="1" applyFont="1" applyBorder="1" applyAlignment="1">
      <alignment horizontal="center" vertical="center"/>
      <protection/>
    </xf>
    <xf numFmtId="176" fontId="6" fillId="0" borderId="1" xfId="21" applyNumberFormat="1" applyFont="1" applyBorder="1" applyAlignment="1">
      <alignment horizontal="center" vertical="center" wrapText="1"/>
      <protection/>
    </xf>
    <xf numFmtId="176" fontId="6" fillId="0" borderId="3" xfId="21" applyNumberFormat="1" applyFont="1" applyBorder="1" applyAlignment="1">
      <alignment horizontal="center" vertical="center" wrapText="1"/>
      <protection/>
    </xf>
    <xf numFmtId="0" fontId="7" fillId="0" borderId="0" xfId="21" applyFont="1">
      <alignment/>
      <protection/>
    </xf>
    <xf numFmtId="0" fontId="7" fillId="0" borderId="0" xfId="21" applyFont="1" applyAlignment="1">
      <alignment horizontal="center"/>
      <protection/>
    </xf>
    <xf numFmtId="56" fontId="7" fillId="0" borderId="0" xfId="21" applyNumberFormat="1" applyFont="1">
      <alignment/>
      <protection/>
    </xf>
    <xf numFmtId="0" fontId="7" fillId="0" borderId="0" xfId="21" applyFont="1" applyAlignment="1">
      <alignment vertical="center"/>
      <protection/>
    </xf>
    <xf numFmtId="0" fontId="7" fillId="0" borderId="0" xfId="0" applyFont="1" applyAlignment="1">
      <alignment vertical="center"/>
    </xf>
    <xf numFmtId="0" fontId="7" fillId="0" borderId="0" xfId="0" applyFont="1" applyAlignment="1">
      <alignment horizontal="center" vertical="center"/>
    </xf>
    <xf numFmtId="0" fontId="7" fillId="0" borderId="0" xfId="0" applyFont="1" applyAlignment="1">
      <alignment vertical="center"/>
    </xf>
    <xf numFmtId="3" fontId="7" fillId="0" borderId="4" xfId="21" applyNumberFormat="1" applyFont="1" applyBorder="1">
      <alignment/>
      <protection/>
    </xf>
    <xf numFmtId="0" fontId="7" fillId="0" borderId="5" xfId="21" applyFont="1" applyBorder="1" applyAlignment="1">
      <alignment horizontal="center"/>
      <protection/>
    </xf>
    <xf numFmtId="0" fontId="7" fillId="0" borderId="6" xfId="21" applyFont="1" applyBorder="1" applyAlignment="1">
      <alignment horizontal="center"/>
      <protection/>
    </xf>
    <xf numFmtId="0" fontId="7" fillId="0" borderId="7" xfId="21" applyFont="1" applyBorder="1" applyAlignment="1">
      <alignment horizontal="center"/>
      <protection/>
    </xf>
    <xf numFmtId="0" fontId="7" fillId="0" borderId="4" xfId="21" applyFont="1" applyBorder="1" applyAlignment="1">
      <alignment horizontal="left"/>
      <protection/>
    </xf>
    <xf numFmtId="0" fontId="7" fillId="0" borderId="7" xfId="21" applyFont="1" applyBorder="1">
      <alignment/>
      <protection/>
    </xf>
    <xf numFmtId="0" fontId="7" fillId="0" borderId="8" xfId="21" applyFont="1" applyBorder="1" applyAlignment="1">
      <alignment horizontal="center"/>
      <protection/>
    </xf>
    <xf numFmtId="0" fontId="7" fillId="0" borderId="9" xfId="21" applyFont="1" applyBorder="1" applyAlignment="1">
      <alignment horizontal="center"/>
      <protection/>
    </xf>
    <xf numFmtId="0" fontId="7" fillId="0" borderId="10" xfId="21" applyFont="1" applyBorder="1" applyAlignment="1">
      <alignment horizontal="center"/>
      <protection/>
    </xf>
    <xf numFmtId="0" fontId="7" fillId="0" borderId="11" xfId="21" applyFont="1" applyBorder="1" applyAlignment="1">
      <alignment horizontal="center"/>
      <protection/>
    </xf>
    <xf numFmtId="0" fontId="7" fillId="0" borderId="12" xfId="21" applyFont="1" applyBorder="1" applyAlignment="1">
      <alignment horizontal="center"/>
      <protection/>
    </xf>
    <xf numFmtId="0" fontId="7" fillId="0" borderId="13" xfId="21" applyFont="1" applyBorder="1" applyAlignment="1">
      <alignment horizontal="center"/>
      <protection/>
    </xf>
    <xf numFmtId="0" fontId="7" fillId="0" borderId="3" xfId="21" applyFont="1" applyBorder="1" applyAlignment="1">
      <alignment horizontal="center" vertical="center"/>
      <protection/>
    </xf>
    <xf numFmtId="3" fontId="7" fillId="0" borderId="2" xfId="21" applyNumberFormat="1" applyFont="1" applyBorder="1" applyAlignment="1">
      <alignment vertical="center"/>
      <protection/>
    </xf>
    <xf numFmtId="3" fontId="7" fillId="0" borderId="14" xfId="21" applyNumberFormat="1" applyFont="1" applyBorder="1" applyAlignment="1">
      <alignment vertical="center"/>
      <protection/>
    </xf>
    <xf numFmtId="10" fontId="7" fillId="0" borderId="15" xfId="21" applyNumberFormat="1" applyFont="1" applyBorder="1" applyAlignment="1">
      <alignment vertical="center"/>
      <protection/>
    </xf>
    <xf numFmtId="3" fontId="7" fillId="0" borderId="2" xfId="21" applyNumberFormat="1" applyFont="1" applyBorder="1" applyAlignment="1">
      <alignment horizontal="right" vertical="center"/>
      <protection/>
    </xf>
    <xf numFmtId="3" fontId="7" fillId="0" borderId="14" xfId="21" applyNumberFormat="1" applyFont="1" applyBorder="1" applyAlignment="1">
      <alignment horizontal="right" vertical="center"/>
      <protection/>
    </xf>
    <xf numFmtId="10" fontId="7" fillId="0" borderId="16" xfId="21" applyNumberFormat="1" applyFont="1" applyBorder="1" applyAlignment="1">
      <alignment vertical="center"/>
      <protection/>
    </xf>
    <xf numFmtId="0" fontId="7" fillId="0" borderId="0" xfId="21" applyFont="1" applyBorder="1">
      <alignment/>
      <protection/>
    </xf>
    <xf numFmtId="0" fontId="7" fillId="0" borderId="0" xfId="21" applyFont="1" applyFill="1" applyBorder="1" applyAlignment="1">
      <alignment horizontal="center"/>
      <protection/>
    </xf>
    <xf numFmtId="0" fontId="4" fillId="0" borderId="0" xfId="0" applyFont="1" applyAlignment="1">
      <alignment vertical="center"/>
    </xf>
    <xf numFmtId="0" fontId="4" fillId="0" borderId="0" xfId="0" applyFont="1" applyAlignment="1">
      <alignment horizontal="center" vertical="center"/>
    </xf>
    <xf numFmtId="0" fontId="6" fillId="0" borderId="0" xfId="21" applyFont="1" applyAlignment="1">
      <alignment horizontal="center" vertical="center"/>
      <protection/>
    </xf>
    <xf numFmtId="176" fontId="6" fillId="0" borderId="0" xfId="21" applyNumberFormat="1" applyFont="1" applyFill="1" applyBorder="1" applyAlignment="1">
      <alignment horizontal="center" vertical="center"/>
      <protection/>
    </xf>
    <xf numFmtId="0" fontId="6" fillId="0" borderId="0" xfId="0" applyFont="1" applyAlignment="1">
      <alignment horizontal="center" vertical="center"/>
    </xf>
    <xf numFmtId="0" fontId="5" fillId="0" borderId="0" xfId="0" applyFont="1" applyAlignment="1">
      <alignment horizontal="center" vertical="center"/>
    </xf>
    <xf numFmtId="178" fontId="6" fillId="0" borderId="16" xfId="21" applyNumberFormat="1" applyFont="1" applyBorder="1" applyAlignment="1">
      <alignment horizontal="center" vertical="center"/>
      <protection/>
    </xf>
    <xf numFmtId="0" fontId="6" fillId="0" borderId="0" xfId="21" applyFont="1" applyAlignment="1">
      <alignment horizontal="center"/>
      <protection/>
    </xf>
    <xf numFmtId="0" fontId="6" fillId="0" borderId="17" xfId="21" applyFont="1" applyBorder="1" applyAlignment="1">
      <alignment horizontal="center"/>
      <protection/>
    </xf>
    <xf numFmtId="0" fontId="6" fillId="0" borderId="3" xfId="0" applyFont="1" applyBorder="1" applyAlignment="1">
      <alignment vertical="center" wrapText="1"/>
    </xf>
    <xf numFmtId="0" fontId="7" fillId="0" borderId="0" xfId="0" applyFont="1" applyAlignment="1">
      <alignment vertical="center" wrapText="1"/>
    </xf>
    <xf numFmtId="0" fontId="6" fillId="0" borderId="18" xfId="0" applyFont="1" applyBorder="1" applyAlignment="1">
      <alignment vertical="center" wrapText="1"/>
    </xf>
    <xf numFmtId="0" fontId="4" fillId="0" borderId="0" xfId="0" applyFont="1" applyAlignment="1">
      <alignment vertical="center" wrapText="1"/>
    </xf>
    <xf numFmtId="177" fontId="7" fillId="0" borderId="2" xfId="21" applyNumberFormat="1" applyFont="1" applyBorder="1" applyAlignment="1">
      <alignment horizontal="right" vertical="center"/>
      <protection/>
    </xf>
    <xf numFmtId="177" fontId="7" fillId="0" borderId="19" xfId="21" applyNumberFormat="1" applyFont="1" applyBorder="1" applyAlignment="1">
      <alignment horizontal="right" vertical="center"/>
      <protection/>
    </xf>
    <xf numFmtId="177" fontId="7" fillId="0" borderId="14" xfId="21" applyNumberFormat="1" applyFont="1" applyFill="1" applyBorder="1" applyAlignment="1">
      <alignment horizontal="right" vertical="center"/>
      <protection/>
    </xf>
    <xf numFmtId="177" fontId="7" fillId="0" borderId="2" xfId="21" applyNumberFormat="1" applyFont="1" applyFill="1" applyBorder="1" applyAlignment="1">
      <alignment horizontal="right" vertical="center"/>
      <protection/>
    </xf>
    <xf numFmtId="177" fontId="7" fillId="0" borderId="19" xfId="21" applyNumberFormat="1" applyFont="1" applyFill="1" applyBorder="1" applyAlignment="1">
      <alignment horizontal="right" vertical="center"/>
      <protection/>
    </xf>
    <xf numFmtId="3" fontId="7" fillId="0" borderId="20" xfId="21" applyNumberFormat="1" applyFont="1" applyBorder="1" applyAlignment="1">
      <alignment horizontal="right" vertical="center"/>
      <protection/>
    </xf>
    <xf numFmtId="3" fontId="7" fillId="0" borderId="21" xfId="21" applyNumberFormat="1" applyFont="1" applyBorder="1" applyAlignment="1">
      <alignment horizontal="right" vertical="center"/>
      <protection/>
    </xf>
    <xf numFmtId="177" fontId="7" fillId="0" borderId="20" xfId="21" applyNumberFormat="1" applyFont="1" applyBorder="1" applyAlignment="1">
      <alignment horizontal="right" vertical="center"/>
      <protection/>
    </xf>
    <xf numFmtId="178" fontId="6" fillId="0" borderId="22" xfId="21" applyNumberFormat="1" applyFont="1" applyBorder="1" applyAlignment="1">
      <alignment horizontal="center" vertical="center"/>
      <protection/>
    </xf>
    <xf numFmtId="0" fontId="7" fillId="0" borderId="18" xfId="21" applyFont="1" applyBorder="1" applyAlignment="1">
      <alignment horizontal="center" vertical="center"/>
      <protection/>
    </xf>
    <xf numFmtId="3" fontId="7" fillId="0" borderId="8" xfId="21" applyNumberFormat="1" applyFont="1" applyBorder="1" applyAlignment="1">
      <alignment vertical="center"/>
      <protection/>
    </xf>
    <xf numFmtId="3" fontId="7" fillId="0" borderId="9" xfId="21" applyNumberFormat="1" applyFont="1" applyBorder="1" applyAlignment="1">
      <alignment vertical="center"/>
      <protection/>
    </xf>
    <xf numFmtId="3" fontId="7" fillId="0" borderId="9" xfId="21" applyNumberFormat="1" applyFont="1" applyBorder="1" applyAlignment="1">
      <alignment horizontal="right" vertical="center"/>
      <protection/>
    </xf>
    <xf numFmtId="10" fontId="7" fillId="0" borderId="10" xfId="21" applyNumberFormat="1" applyFont="1" applyBorder="1" applyAlignment="1">
      <alignment vertical="center"/>
      <protection/>
    </xf>
    <xf numFmtId="177" fontId="7" fillId="0" borderId="8" xfId="21" applyNumberFormat="1" applyFont="1" applyFill="1" applyBorder="1" applyAlignment="1">
      <alignment horizontal="right" vertical="center"/>
      <protection/>
    </xf>
    <xf numFmtId="177" fontId="7" fillId="0" borderId="23" xfId="21" applyNumberFormat="1" applyFont="1" applyFill="1" applyBorder="1" applyAlignment="1">
      <alignment horizontal="right" vertical="center"/>
      <protection/>
    </xf>
    <xf numFmtId="177" fontId="7" fillId="0" borderId="9" xfId="21" applyNumberFormat="1" applyFont="1" applyFill="1" applyBorder="1" applyAlignment="1">
      <alignment horizontal="right" vertical="center"/>
      <protection/>
    </xf>
    <xf numFmtId="178" fontId="6" fillId="0" borderId="10" xfId="21" applyNumberFormat="1" applyFont="1" applyBorder="1" applyAlignment="1">
      <alignment horizontal="center" vertical="center"/>
      <protection/>
    </xf>
    <xf numFmtId="0" fontId="7" fillId="0" borderId="0" xfId="21" applyFont="1" applyBorder="1" applyAlignment="1">
      <alignment horizontal="center" vertical="center"/>
      <protection/>
    </xf>
    <xf numFmtId="3" fontId="7" fillId="0" borderId="0" xfId="21" applyNumberFormat="1" applyFont="1" applyBorder="1" applyAlignment="1">
      <alignment vertical="center"/>
      <protection/>
    </xf>
    <xf numFmtId="10" fontId="7" fillId="0" borderId="0" xfId="21" applyNumberFormat="1" applyFont="1" applyBorder="1" applyAlignment="1">
      <alignment vertical="center"/>
      <protection/>
    </xf>
    <xf numFmtId="3" fontId="7" fillId="0" borderId="0" xfId="21" applyNumberFormat="1" applyFont="1" applyBorder="1" applyAlignment="1">
      <alignment horizontal="center" vertical="center"/>
      <protection/>
    </xf>
    <xf numFmtId="3" fontId="7" fillId="0" borderId="0" xfId="21" applyNumberFormat="1" applyFont="1" applyBorder="1" applyAlignment="1">
      <alignment horizontal="right" vertical="center"/>
      <protection/>
    </xf>
    <xf numFmtId="176" fontId="6" fillId="0" borderId="0" xfId="21" applyNumberFormat="1" applyFont="1" applyBorder="1" applyAlignment="1">
      <alignment horizontal="center" vertical="center"/>
      <protection/>
    </xf>
    <xf numFmtId="177" fontId="7" fillId="0" borderId="0" xfId="21" applyNumberFormat="1" applyFont="1" applyFill="1" applyBorder="1" applyAlignment="1">
      <alignment horizontal="right" vertical="center"/>
      <protection/>
    </xf>
    <xf numFmtId="178" fontId="6" fillId="0" borderId="0" xfId="21" applyNumberFormat="1" applyFont="1" applyBorder="1" applyAlignment="1">
      <alignment horizontal="center" vertical="center"/>
      <protection/>
    </xf>
    <xf numFmtId="0" fontId="6" fillId="0" borderId="0" xfId="0" applyFont="1" applyBorder="1" applyAlignment="1">
      <alignment vertical="center" wrapText="1"/>
    </xf>
    <xf numFmtId="3" fontId="7" fillId="0" borderId="8" xfId="21" applyNumberFormat="1" applyFont="1" applyBorder="1" applyAlignment="1">
      <alignment horizontal="right" vertical="center"/>
      <protection/>
    </xf>
    <xf numFmtId="176" fontId="6" fillId="0" borderId="8" xfId="21" applyNumberFormat="1" applyFont="1" applyBorder="1" applyAlignment="1">
      <alignment horizontal="center" vertical="center"/>
      <protection/>
    </xf>
    <xf numFmtId="179" fontId="7" fillId="0" borderId="14" xfId="21" applyNumberFormat="1" applyFont="1" applyBorder="1" applyAlignment="1">
      <alignment vertical="center"/>
      <protection/>
    </xf>
    <xf numFmtId="179" fontId="7" fillId="0" borderId="9" xfId="21" applyNumberFormat="1" applyFont="1" applyBorder="1" applyAlignment="1">
      <alignment vertical="center"/>
      <protection/>
    </xf>
    <xf numFmtId="10" fontId="7" fillId="0" borderId="15" xfId="21" applyNumberFormat="1" applyFont="1" applyBorder="1" applyAlignment="1">
      <alignment horizontal="right" vertical="center"/>
      <protection/>
    </xf>
    <xf numFmtId="184" fontId="7" fillId="0" borderId="0" xfId="0" applyNumberFormat="1" applyFont="1" applyAlignment="1">
      <alignment horizontal="center" vertical="center" wrapText="1"/>
    </xf>
    <xf numFmtId="10" fontId="7" fillId="0" borderId="15" xfId="15" applyNumberFormat="1" applyFont="1" applyBorder="1" applyAlignment="1">
      <alignment vertical="center"/>
    </xf>
    <xf numFmtId="177" fontId="7" fillId="0" borderId="19" xfId="21" applyNumberFormat="1" applyFont="1" applyBorder="1" applyAlignment="1">
      <alignment vertical="center"/>
      <protection/>
    </xf>
    <xf numFmtId="0" fontId="11" fillId="0" borderId="24" xfId="0" applyFont="1" applyBorder="1" applyAlignment="1">
      <alignment vertical="center" wrapText="1"/>
    </xf>
    <xf numFmtId="56" fontId="11" fillId="0" borderId="24" xfId="21" applyNumberFormat="1" applyFont="1" applyBorder="1" applyAlignment="1">
      <alignment vertical="center"/>
      <protection/>
    </xf>
    <xf numFmtId="0" fontId="11" fillId="0" borderId="25" xfId="21" applyFont="1" applyBorder="1" applyAlignment="1">
      <alignment horizontal="center" vertical="center"/>
      <protection/>
    </xf>
    <xf numFmtId="56" fontId="11" fillId="0" borderId="25" xfId="21" applyNumberFormat="1" applyFont="1" applyBorder="1" applyAlignment="1">
      <alignment horizontal="center" vertical="center"/>
      <protection/>
    </xf>
    <xf numFmtId="0" fontId="11" fillId="0" borderId="24" xfId="0" applyFont="1" applyFill="1" applyBorder="1" applyAlignment="1">
      <alignment horizontal="center" vertical="center" wrapText="1"/>
    </xf>
    <xf numFmtId="0" fontId="0" fillId="0" borderId="0" xfId="0" applyFont="1" applyAlignment="1">
      <alignment horizontal="center" vertical="center"/>
    </xf>
    <xf numFmtId="0" fontId="11" fillId="0" borderId="24" xfId="21" applyFont="1" applyBorder="1" applyAlignment="1">
      <alignment horizontal="center" vertical="center"/>
      <protection/>
    </xf>
    <xf numFmtId="0" fontId="0" fillId="0" borderId="0" xfId="0" applyFont="1" applyAlignment="1">
      <alignment vertical="center"/>
    </xf>
    <xf numFmtId="0" fontId="12" fillId="0" borderId="0" xfId="0" applyFont="1" applyAlignment="1">
      <alignment vertical="center"/>
    </xf>
    <xf numFmtId="0" fontId="0" fillId="0" borderId="0" xfId="0" applyFont="1" applyAlignment="1">
      <alignment vertical="center"/>
    </xf>
    <xf numFmtId="56" fontId="8" fillId="0" borderId="0" xfId="21" applyNumberFormat="1" applyFont="1" applyAlignment="1">
      <alignment horizontal="right"/>
      <protection/>
    </xf>
    <xf numFmtId="56" fontId="8" fillId="0" borderId="4" xfId="21" applyNumberFormat="1" applyFont="1" applyBorder="1" applyAlignment="1">
      <alignment horizontal="right" vertical="center"/>
      <protection/>
    </xf>
    <xf numFmtId="56" fontId="8" fillId="0" borderId="26" xfId="21" applyNumberFormat="1" applyFont="1" applyBorder="1" applyAlignment="1">
      <alignment horizontal="right" vertical="center"/>
      <protection/>
    </xf>
    <xf numFmtId="56" fontId="8" fillId="0" borderId="27" xfId="21" applyNumberFormat="1" applyFont="1" applyBorder="1" applyAlignment="1">
      <alignment horizontal="right" vertical="center"/>
      <protection/>
    </xf>
    <xf numFmtId="56" fontId="8" fillId="0" borderId="0" xfId="21" applyNumberFormat="1" applyFont="1" applyBorder="1" applyAlignment="1">
      <alignment horizontal="right" vertical="center"/>
      <protection/>
    </xf>
    <xf numFmtId="0" fontId="8" fillId="0" borderId="0" xfId="0" applyFont="1" applyAlignment="1">
      <alignment horizontal="right" vertical="center"/>
    </xf>
    <xf numFmtId="0" fontId="9" fillId="0" borderId="0" xfId="0" applyFont="1" applyAlignment="1">
      <alignment horizontal="right" vertical="center"/>
    </xf>
    <xf numFmtId="0" fontId="7" fillId="0" borderId="0" xfId="21" applyFont="1" applyFill="1" applyBorder="1" applyAlignment="1">
      <alignment/>
      <protection/>
    </xf>
    <xf numFmtId="0" fontId="11" fillId="0" borderId="24" xfId="0" applyFont="1" applyBorder="1" applyAlignment="1">
      <alignment vertical="center"/>
    </xf>
    <xf numFmtId="0" fontId="11" fillId="0" borderId="0" xfId="0" applyFont="1" applyAlignment="1">
      <alignment vertical="center"/>
    </xf>
    <xf numFmtId="176" fontId="6" fillId="0" borderId="3" xfId="21" applyNumberFormat="1" applyFont="1" applyBorder="1" applyAlignment="1">
      <alignment horizontal="center" vertical="center"/>
      <protection/>
    </xf>
    <xf numFmtId="10" fontId="7" fillId="0" borderId="10" xfId="15" applyNumberFormat="1" applyFont="1" applyBorder="1" applyAlignment="1">
      <alignment vertical="center"/>
    </xf>
    <xf numFmtId="0" fontId="7" fillId="0" borderId="25" xfId="21" applyFont="1" applyBorder="1" applyAlignment="1">
      <alignment horizontal="center" vertical="center"/>
      <protection/>
    </xf>
    <xf numFmtId="10" fontId="7" fillId="0" borderId="16" xfId="15" applyNumberFormat="1" applyFont="1" applyBorder="1" applyAlignment="1">
      <alignment vertical="center"/>
    </xf>
    <xf numFmtId="176" fontId="6" fillId="0" borderId="28" xfId="21" applyNumberFormat="1" applyFont="1" applyBorder="1" applyAlignment="1">
      <alignment horizontal="center" vertical="center"/>
      <protection/>
    </xf>
    <xf numFmtId="177" fontId="7" fillId="0" borderId="6" xfId="21" applyNumberFormat="1" applyFont="1" applyBorder="1" applyAlignment="1">
      <alignment horizontal="right" vertical="center" wrapText="1"/>
      <protection/>
    </xf>
    <xf numFmtId="176" fontId="6" fillId="0" borderId="29" xfId="21" applyNumberFormat="1" applyFont="1" applyBorder="1" applyAlignment="1">
      <alignment horizontal="center" vertical="center"/>
      <protection/>
    </xf>
    <xf numFmtId="179" fontId="7" fillId="0" borderId="0" xfId="21" applyNumberFormat="1" applyFont="1" applyBorder="1" applyAlignment="1">
      <alignment horizontal="center" vertical="center"/>
      <protection/>
    </xf>
    <xf numFmtId="10" fontId="7" fillId="0" borderId="0" xfId="15" applyNumberFormat="1" applyFont="1" applyBorder="1" applyAlignment="1">
      <alignment horizontal="center" vertical="center"/>
    </xf>
    <xf numFmtId="177" fontId="7" fillId="0" borderId="0" xfId="21" applyNumberFormat="1" applyFont="1" applyFill="1" applyBorder="1" applyAlignment="1">
      <alignment horizontal="center" vertical="center"/>
      <protection/>
    </xf>
    <xf numFmtId="0" fontId="6" fillId="0" borderId="0" xfId="0" applyFont="1" applyBorder="1" applyAlignment="1">
      <alignment horizontal="center" vertical="center" wrapText="1"/>
    </xf>
    <xf numFmtId="0" fontId="0" fillId="0" borderId="0" xfId="0" applyFont="1" applyBorder="1" applyAlignment="1">
      <alignment vertical="center"/>
    </xf>
    <xf numFmtId="0" fontId="11" fillId="0" borderId="24" xfId="0" applyFont="1" applyBorder="1" applyAlignment="1">
      <alignment horizontal="center" vertical="center" wrapText="1"/>
    </xf>
    <xf numFmtId="0" fontId="6" fillId="0" borderId="30" xfId="0" applyFont="1" applyBorder="1" applyAlignment="1">
      <alignment vertical="center" wrapText="1"/>
    </xf>
    <xf numFmtId="0" fontId="7" fillId="0" borderId="31" xfId="0" applyFont="1" applyBorder="1" applyAlignment="1">
      <alignment vertical="center" wrapText="1"/>
    </xf>
    <xf numFmtId="3" fontId="7" fillId="0" borderId="1" xfId="21" applyNumberFormat="1" applyFont="1" applyBorder="1" applyAlignment="1">
      <alignment vertical="center"/>
      <protection/>
    </xf>
    <xf numFmtId="56" fontId="8" fillId="0" borderId="3" xfId="21" applyNumberFormat="1" applyFont="1" applyBorder="1" applyAlignment="1">
      <alignment horizontal="right" vertical="center"/>
      <protection/>
    </xf>
    <xf numFmtId="176" fontId="6" fillId="0" borderId="32" xfId="21" applyNumberFormat="1" applyFont="1" applyBorder="1" applyAlignment="1">
      <alignment horizontal="center" vertical="center"/>
      <protection/>
    </xf>
    <xf numFmtId="0" fontId="10" fillId="0" borderId="0" xfId="21" applyFont="1" applyAlignment="1">
      <alignment horizontal="center" vertical="center"/>
      <protection/>
    </xf>
    <xf numFmtId="0" fontId="7" fillId="0" borderId="25"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25" xfId="21" applyFont="1" applyBorder="1" applyAlignment="1">
      <alignment horizontal="center" vertical="center"/>
      <protection/>
    </xf>
    <xf numFmtId="0" fontId="4" fillId="0" borderId="33" xfId="0" applyFont="1" applyBorder="1" applyAlignment="1">
      <alignment horizontal="center" vertical="center"/>
    </xf>
    <xf numFmtId="0" fontId="4" fillId="0" borderId="31" xfId="0" applyFont="1" applyBorder="1" applyAlignment="1">
      <alignment horizontal="center" vertical="center"/>
    </xf>
    <xf numFmtId="56" fontId="7" fillId="0" borderId="25" xfId="21" applyNumberFormat="1" applyFont="1" applyBorder="1" applyAlignment="1">
      <alignment horizontal="center" vertical="center"/>
      <protection/>
    </xf>
    <xf numFmtId="0" fontId="7" fillId="0" borderId="34" xfId="21" applyFont="1" applyBorder="1" applyAlignment="1">
      <alignment horizontal="center"/>
      <protection/>
    </xf>
    <xf numFmtId="0" fontId="7" fillId="0" borderId="35" xfId="0" applyFont="1" applyBorder="1" applyAlignment="1">
      <alignment horizontal="center" vertical="center"/>
    </xf>
    <xf numFmtId="0" fontId="7" fillId="0" borderId="36" xfId="0" applyFont="1" applyBorder="1" applyAlignment="1">
      <alignment horizontal="center" vertical="center"/>
    </xf>
    <xf numFmtId="0" fontId="7" fillId="0" borderId="24" xfId="21" applyFont="1" applyBorder="1" applyAlignment="1">
      <alignment horizontal="center" vertical="top"/>
      <protection/>
    </xf>
    <xf numFmtId="0" fontId="7" fillId="0" borderId="24" xfId="0" applyFont="1" applyBorder="1" applyAlignment="1">
      <alignment horizontal="center" vertical="top"/>
    </xf>
    <xf numFmtId="0" fontId="7" fillId="0" borderId="31" xfId="0" applyFont="1" applyBorder="1" applyAlignment="1">
      <alignment horizontal="center" vertical="center"/>
    </xf>
    <xf numFmtId="0" fontId="11" fillId="0" borderId="12" xfId="0" applyFont="1" applyBorder="1" applyAlignment="1">
      <alignment horizontal="center" vertical="center"/>
    </xf>
  </cellXfs>
  <cellStyles count="9">
    <cellStyle name="Normal" xfId="0"/>
    <cellStyle name="Percent" xfId="15"/>
    <cellStyle name="Hyperlink" xfId="16"/>
    <cellStyle name="Comma [0]" xfId="17"/>
    <cellStyle name="Comma" xfId="18"/>
    <cellStyle name="Currency [0]" xfId="19"/>
    <cellStyle name="Currency" xfId="20"/>
    <cellStyle name="標準_Sheet1"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S59"/>
  <sheetViews>
    <sheetView view="pageBreakPreview" zoomScaleSheetLayoutView="100" workbookViewId="0" topLeftCell="A1">
      <pane xSplit="2" ySplit="5" topLeftCell="C6" activePane="bottomRight" state="frozen"/>
      <selection pane="topLeft" activeCell="A1" sqref="A1"/>
      <selection pane="topRight" activeCell="D1" sqref="D1"/>
      <selection pane="bottomLeft" activeCell="A6" sqref="A6"/>
      <selection pane="bottomRight" activeCell="I12" sqref="I12"/>
    </sheetView>
  </sheetViews>
  <sheetFormatPr defaultColWidth="9.00390625" defaultRowHeight="13.5"/>
  <cols>
    <col min="1" max="1" width="6.75390625" style="34" customWidth="1"/>
    <col min="2" max="2" width="9.375" style="97" customWidth="1"/>
    <col min="3" max="4" width="8.25390625" style="33" customWidth="1"/>
    <col min="5" max="5" width="10.25390625" style="33" customWidth="1"/>
    <col min="6" max="6" width="10.50390625" style="33" customWidth="1"/>
    <col min="7" max="7" width="9.375" style="33" customWidth="1"/>
    <col min="8" max="8" width="7.125" style="33" customWidth="1"/>
    <col min="9" max="9" width="9.625" style="33" customWidth="1"/>
    <col min="10" max="10" width="12.25390625" style="38" customWidth="1"/>
    <col min="11" max="11" width="8.375" style="33" customWidth="1"/>
    <col min="12" max="12" width="11.125" style="33" customWidth="1"/>
    <col min="13" max="13" width="8.125" style="33" customWidth="1"/>
    <col min="14" max="14" width="14.25390625" style="38" customWidth="1"/>
    <col min="15" max="15" width="44.50390625" style="45" customWidth="1"/>
    <col min="16" max="16" width="3.375" style="33" customWidth="1"/>
    <col min="17" max="17" width="8.875" style="34" customWidth="1"/>
    <col min="18" max="18" width="8.25390625" style="33" customWidth="1"/>
    <col min="19" max="19" width="72.00390625" style="34" customWidth="1"/>
    <col min="20" max="16384" width="8.875" style="33" customWidth="1"/>
  </cols>
  <sheetData>
    <row r="1" spans="1:15" s="11" customFormat="1" ht="21" customHeight="1">
      <c r="A1" s="119" t="s">
        <v>58</v>
      </c>
      <c r="B1" s="119"/>
      <c r="C1" s="119"/>
      <c r="D1" s="119"/>
      <c r="E1" s="119"/>
      <c r="F1" s="119"/>
      <c r="G1" s="119"/>
      <c r="H1" s="119"/>
      <c r="I1" s="119"/>
      <c r="J1" s="119"/>
      <c r="K1" s="119"/>
      <c r="L1" s="119"/>
      <c r="M1" s="119"/>
      <c r="N1" s="119"/>
      <c r="O1" s="119"/>
    </row>
    <row r="2" spans="1:15" s="11" customFormat="1" ht="21" customHeight="1">
      <c r="A2" s="6"/>
      <c r="B2" s="91"/>
      <c r="C2" s="5"/>
      <c r="D2" s="5"/>
      <c r="E2" s="8"/>
      <c r="F2" s="5"/>
      <c r="G2" s="5"/>
      <c r="H2" s="5"/>
      <c r="I2" s="5"/>
      <c r="J2" s="35"/>
      <c r="K2" s="5"/>
      <c r="L2" s="5"/>
      <c r="M2" s="5"/>
      <c r="N2" s="40"/>
      <c r="O2" s="78">
        <f ca="1">NOW()</f>
        <v>40106.66151990741</v>
      </c>
    </row>
    <row r="3" spans="1:15" s="11" customFormat="1" ht="12">
      <c r="A3" s="122" t="s">
        <v>57</v>
      </c>
      <c r="B3" s="125" t="s">
        <v>1</v>
      </c>
      <c r="C3" s="126" t="s">
        <v>3</v>
      </c>
      <c r="D3" s="127"/>
      <c r="E3" s="127"/>
      <c r="F3" s="127"/>
      <c r="G3" s="127"/>
      <c r="H3" s="127"/>
      <c r="I3" s="127"/>
      <c r="J3" s="128"/>
      <c r="K3" s="129" t="s">
        <v>4</v>
      </c>
      <c r="L3" s="130"/>
      <c r="M3" s="130"/>
      <c r="N3" s="130"/>
      <c r="O3" s="120" t="s">
        <v>9</v>
      </c>
    </row>
    <row r="4" spans="1:15" s="11" customFormat="1" ht="12">
      <c r="A4" s="123"/>
      <c r="B4" s="123"/>
      <c r="C4" s="12"/>
      <c r="D4" s="13" t="s">
        <v>2</v>
      </c>
      <c r="E4" s="14"/>
      <c r="F4" s="15"/>
      <c r="G4" s="16"/>
      <c r="H4" s="14" t="s">
        <v>0</v>
      </c>
      <c r="I4" s="17"/>
      <c r="J4" s="122" t="s">
        <v>59</v>
      </c>
      <c r="K4" s="130"/>
      <c r="L4" s="130"/>
      <c r="M4" s="130"/>
      <c r="N4" s="130"/>
      <c r="O4" s="121"/>
    </row>
    <row r="5" spans="1:15" s="11" customFormat="1" ht="12">
      <c r="A5" s="124"/>
      <c r="B5" s="124"/>
      <c r="C5" s="18" t="s">
        <v>5</v>
      </c>
      <c r="D5" s="19" t="s">
        <v>6</v>
      </c>
      <c r="E5" s="19" t="s">
        <v>7</v>
      </c>
      <c r="F5" s="20" t="s">
        <v>8</v>
      </c>
      <c r="G5" s="18" t="s">
        <v>6</v>
      </c>
      <c r="H5" s="19" t="s">
        <v>7</v>
      </c>
      <c r="I5" s="20" t="s">
        <v>8</v>
      </c>
      <c r="J5" s="131"/>
      <c r="K5" s="21" t="s">
        <v>5</v>
      </c>
      <c r="L5" s="22" t="s">
        <v>6</v>
      </c>
      <c r="M5" s="23" t="s">
        <v>7</v>
      </c>
      <c r="N5" s="41" t="s">
        <v>59</v>
      </c>
      <c r="O5" s="115"/>
    </row>
    <row r="6" spans="1:15" s="11" customFormat="1" ht="31.5">
      <c r="A6" s="103" t="s">
        <v>10</v>
      </c>
      <c r="B6" s="92">
        <v>40095</v>
      </c>
      <c r="C6" s="51">
        <v>399897</v>
      </c>
      <c r="D6" s="52">
        <v>405385</v>
      </c>
      <c r="E6" s="75">
        <f aca="true" t="shared" si="0" ref="E6:E23">C6-D6</f>
        <v>-5488</v>
      </c>
      <c r="F6" s="79">
        <f aca="true" t="shared" si="1" ref="F6:F23">(C6-D6)/D6</f>
        <v>-0.013537748066652687</v>
      </c>
      <c r="G6" s="51">
        <v>375767</v>
      </c>
      <c r="H6" s="29">
        <f>C6-G6</f>
        <v>24130</v>
      </c>
      <c r="I6" s="79">
        <f>(C6-G6)/G6</f>
        <v>0.06421532492209268</v>
      </c>
      <c r="J6" s="105" t="s">
        <v>60</v>
      </c>
      <c r="K6" s="53">
        <v>4.02</v>
      </c>
      <c r="L6" s="106" t="s">
        <v>112</v>
      </c>
      <c r="M6" s="48"/>
      <c r="N6" s="54" t="s">
        <v>60</v>
      </c>
      <c r="O6" s="114" t="s">
        <v>113</v>
      </c>
    </row>
    <row r="7" spans="1:15" s="11" customFormat="1" ht="21">
      <c r="A7" s="24" t="s">
        <v>11</v>
      </c>
      <c r="B7" s="93">
        <v>40095</v>
      </c>
      <c r="C7" s="25">
        <v>395334</v>
      </c>
      <c r="D7" s="26">
        <v>396257</v>
      </c>
      <c r="E7" s="75">
        <f t="shared" si="0"/>
        <v>-923</v>
      </c>
      <c r="F7" s="79">
        <f t="shared" si="1"/>
        <v>-0.002329296390978582</v>
      </c>
      <c r="G7" s="28">
        <v>394254</v>
      </c>
      <c r="H7" s="29">
        <f>C7-G7</f>
        <v>1080</v>
      </c>
      <c r="I7" s="79">
        <f>(C7-G7)/G7</f>
        <v>0.0027393507738665934</v>
      </c>
      <c r="J7" s="101" t="s">
        <v>60</v>
      </c>
      <c r="K7" s="49">
        <v>4.08</v>
      </c>
      <c r="L7" s="50">
        <v>4.4</v>
      </c>
      <c r="M7" s="48">
        <f aca="true" t="shared" si="2" ref="M7:M15">K7-L7</f>
        <v>-0.3200000000000003</v>
      </c>
      <c r="N7" s="39" t="s">
        <v>60</v>
      </c>
      <c r="O7" s="42" t="s">
        <v>128</v>
      </c>
    </row>
    <row r="8" spans="1:15" s="11" customFormat="1" ht="31.5">
      <c r="A8" s="24" t="s">
        <v>12</v>
      </c>
      <c r="B8" s="93">
        <v>40094</v>
      </c>
      <c r="C8" s="25">
        <v>366802</v>
      </c>
      <c r="D8" s="26">
        <v>371586</v>
      </c>
      <c r="E8" s="75">
        <f t="shared" si="0"/>
        <v>-4784</v>
      </c>
      <c r="F8" s="79">
        <f t="shared" si="1"/>
        <v>-0.012874543174393007</v>
      </c>
      <c r="G8" s="28">
        <v>363190</v>
      </c>
      <c r="H8" s="29">
        <f>C8-G8</f>
        <v>3612</v>
      </c>
      <c r="I8" s="79">
        <f>(C8-G8)/G8</f>
        <v>0.009945207742503924</v>
      </c>
      <c r="J8" s="2" t="s">
        <v>60</v>
      </c>
      <c r="K8" s="46">
        <v>4.16</v>
      </c>
      <c r="L8" s="47">
        <v>4.5</v>
      </c>
      <c r="M8" s="48">
        <f t="shared" si="2"/>
        <v>-0.33999999999999986</v>
      </c>
      <c r="N8" s="39" t="s">
        <v>60</v>
      </c>
      <c r="O8" s="42" t="s">
        <v>93</v>
      </c>
    </row>
    <row r="9" spans="1:15" s="11" customFormat="1" ht="21">
      <c r="A9" s="24" t="s">
        <v>13</v>
      </c>
      <c r="B9" s="93">
        <v>40088</v>
      </c>
      <c r="C9" s="25">
        <v>390982</v>
      </c>
      <c r="D9" s="26">
        <v>391746</v>
      </c>
      <c r="E9" s="75">
        <f t="shared" si="0"/>
        <v>-764</v>
      </c>
      <c r="F9" s="79">
        <f t="shared" si="1"/>
        <v>-0.0019502432698738467</v>
      </c>
      <c r="G9" s="28">
        <v>371811</v>
      </c>
      <c r="H9" s="29">
        <f>C9-G9</f>
        <v>19171</v>
      </c>
      <c r="I9" s="79">
        <f>(C9-G9)/G9</f>
        <v>0.051561142623537226</v>
      </c>
      <c r="J9" s="4" t="s">
        <v>60</v>
      </c>
      <c r="K9" s="49">
        <v>4.15</v>
      </c>
      <c r="L9" s="50">
        <v>4.45</v>
      </c>
      <c r="M9" s="48">
        <f t="shared" si="2"/>
        <v>-0.2999999999999998</v>
      </c>
      <c r="N9" s="39" t="s">
        <v>60</v>
      </c>
      <c r="O9" s="42" t="s">
        <v>68</v>
      </c>
    </row>
    <row r="10" spans="1:15" s="11" customFormat="1" ht="21">
      <c r="A10" s="24" t="s">
        <v>14</v>
      </c>
      <c r="B10" s="93">
        <v>40095</v>
      </c>
      <c r="C10" s="25">
        <v>394375</v>
      </c>
      <c r="D10" s="29">
        <v>400299</v>
      </c>
      <c r="E10" s="75">
        <f t="shared" si="0"/>
        <v>-5924</v>
      </c>
      <c r="F10" s="79">
        <f t="shared" si="1"/>
        <v>-0.014798937793998986</v>
      </c>
      <c r="G10" s="28">
        <v>383840</v>
      </c>
      <c r="H10" s="29">
        <f>C10-G10</f>
        <v>10535</v>
      </c>
      <c r="I10" s="104">
        <f>(C10-G10)/G10</f>
        <v>0.027446331804918716</v>
      </c>
      <c r="J10" s="1" t="s">
        <v>60</v>
      </c>
      <c r="K10" s="49">
        <v>4.02</v>
      </c>
      <c r="L10" s="50">
        <v>4.35</v>
      </c>
      <c r="M10" s="48">
        <f t="shared" si="2"/>
        <v>-0.33000000000000007</v>
      </c>
      <c r="N10" s="39" t="s">
        <v>60</v>
      </c>
      <c r="O10" s="42" t="s">
        <v>103</v>
      </c>
    </row>
    <row r="11" spans="1:15" s="11" customFormat="1" ht="21">
      <c r="A11" s="24" t="s">
        <v>15</v>
      </c>
      <c r="B11" s="93">
        <v>40101</v>
      </c>
      <c r="C11" s="28">
        <v>382639</v>
      </c>
      <c r="D11" s="29">
        <v>386380</v>
      </c>
      <c r="E11" s="75">
        <f t="shared" si="0"/>
        <v>-3741</v>
      </c>
      <c r="F11" s="77">
        <f t="shared" si="1"/>
        <v>-0.009682178166571768</v>
      </c>
      <c r="G11" s="28"/>
      <c r="H11" s="29"/>
      <c r="I11" s="30"/>
      <c r="J11" s="1" t="s">
        <v>60</v>
      </c>
      <c r="K11" s="49">
        <v>3.9</v>
      </c>
      <c r="L11" s="50">
        <v>4.2</v>
      </c>
      <c r="M11" s="48">
        <f t="shared" si="2"/>
        <v>-0.30000000000000027</v>
      </c>
      <c r="N11" s="39" t="s">
        <v>60</v>
      </c>
      <c r="O11" s="42" t="s">
        <v>158</v>
      </c>
    </row>
    <row r="12" spans="1:15" s="11" customFormat="1" ht="52.5">
      <c r="A12" s="24" t="s">
        <v>16</v>
      </c>
      <c r="B12" s="93">
        <v>40094</v>
      </c>
      <c r="C12" s="25">
        <v>394597</v>
      </c>
      <c r="D12" s="26">
        <v>396705</v>
      </c>
      <c r="E12" s="75">
        <f t="shared" si="0"/>
        <v>-2108</v>
      </c>
      <c r="F12" s="79">
        <f t="shared" si="1"/>
        <v>-0.0053137721984850205</v>
      </c>
      <c r="G12" s="28">
        <v>385226</v>
      </c>
      <c r="H12" s="29">
        <f>C12-G12</f>
        <v>9371</v>
      </c>
      <c r="I12" s="79">
        <f>(C12-G12)/G12</f>
        <v>0.024325980074034463</v>
      </c>
      <c r="J12" s="2" t="s">
        <v>60</v>
      </c>
      <c r="K12" s="49">
        <v>4.05</v>
      </c>
      <c r="L12" s="50">
        <v>4.43</v>
      </c>
      <c r="M12" s="48">
        <f t="shared" si="2"/>
        <v>-0.3799999999999999</v>
      </c>
      <c r="N12" s="39" t="s">
        <v>60</v>
      </c>
      <c r="O12" s="42" t="s">
        <v>97</v>
      </c>
    </row>
    <row r="13" spans="1:15" s="11" customFormat="1" ht="21">
      <c r="A13" s="24" t="s">
        <v>17</v>
      </c>
      <c r="B13" s="93">
        <v>40095</v>
      </c>
      <c r="C13" s="25">
        <v>373568</v>
      </c>
      <c r="D13" s="26">
        <v>375107</v>
      </c>
      <c r="E13" s="75">
        <f t="shared" si="0"/>
        <v>-1539</v>
      </c>
      <c r="F13" s="27">
        <f t="shared" si="1"/>
        <v>-0.004102829326032306</v>
      </c>
      <c r="G13" s="28"/>
      <c r="H13" s="29"/>
      <c r="I13" s="30"/>
      <c r="J13" s="1" t="s">
        <v>60</v>
      </c>
      <c r="K13" s="49">
        <v>4.1</v>
      </c>
      <c r="L13" s="50">
        <v>4.45</v>
      </c>
      <c r="M13" s="48">
        <f t="shared" si="2"/>
        <v>-0.35000000000000053</v>
      </c>
      <c r="N13" s="39" t="s">
        <v>60</v>
      </c>
      <c r="O13" s="42" t="s">
        <v>124</v>
      </c>
    </row>
    <row r="14" spans="1:15" s="11" customFormat="1" ht="31.5">
      <c r="A14" s="24" t="s">
        <v>18</v>
      </c>
      <c r="B14" s="93">
        <v>40099</v>
      </c>
      <c r="C14" s="25">
        <v>393701</v>
      </c>
      <c r="D14" s="26">
        <v>394857</v>
      </c>
      <c r="E14" s="75">
        <f t="shared" si="0"/>
        <v>-1156</v>
      </c>
      <c r="F14" s="27">
        <f t="shared" si="1"/>
        <v>-0.0029276421590601156</v>
      </c>
      <c r="G14" s="28"/>
      <c r="H14" s="29"/>
      <c r="I14" s="30"/>
      <c r="J14" s="3" t="s">
        <v>60</v>
      </c>
      <c r="K14" s="46">
        <v>4.13</v>
      </c>
      <c r="L14" s="47">
        <v>4.5</v>
      </c>
      <c r="M14" s="48">
        <f t="shared" si="2"/>
        <v>-0.3700000000000001</v>
      </c>
      <c r="N14" s="39" t="s">
        <v>60</v>
      </c>
      <c r="O14" s="42" t="s">
        <v>159</v>
      </c>
    </row>
    <row r="15" spans="1:15" s="11" customFormat="1" ht="21">
      <c r="A15" s="24" t="s">
        <v>19</v>
      </c>
      <c r="B15" s="93">
        <v>40100</v>
      </c>
      <c r="C15" s="25">
        <v>392246</v>
      </c>
      <c r="D15" s="26">
        <v>393280</v>
      </c>
      <c r="E15" s="75">
        <f t="shared" si="0"/>
        <v>-1034</v>
      </c>
      <c r="F15" s="27">
        <f t="shared" si="1"/>
        <v>-0.0026291700569568755</v>
      </c>
      <c r="G15" s="28">
        <v>392582</v>
      </c>
      <c r="H15" s="29">
        <f>C15-G15</f>
        <v>-336</v>
      </c>
      <c r="I15" s="79">
        <f>(C15-G15)/G15</f>
        <v>-0.0008558721490032656</v>
      </c>
      <c r="J15" s="4" t="s">
        <v>60</v>
      </c>
      <c r="K15" s="46">
        <v>4.15</v>
      </c>
      <c r="L15" s="47">
        <v>4.5</v>
      </c>
      <c r="M15" s="48">
        <f t="shared" si="2"/>
        <v>-0.34999999999999964</v>
      </c>
      <c r="N15" s="39" t="s">
        <v>60</v>
      </c>
      <c r="O15" s="42" t="s">
        <v>161</v>
      </c>
    </row>
    <row r="16" spans="1:15" s="11" customFormat="1" ht="31.5">
      <c r="A16" s="24" t="s">
        <v>20</v>
      </c>
      <c r="B16" s="93">
        <v>40100</v>
      </c>
      <c r="C16" s="25">
        <v>387863</v>
      </c>
      <c r="D16" s="26">
        <v>388803</v>
      </c>
      <c r="E16" s="75">
        <f t="shared" si="0"/>
        <v>-940</v>
      </c>
      <c r="F16" s="27">
        <f t="shared" si="1"/>
        <v>-0.002417676818337307</v>
      </c>
      <c r="G16" s="28"/>
      <c r="H16" s="29"/>
      <c r="I16" s="30"/>
      <c r="J16" s="1" t="s">
        <v>60</v>
      </c>
      <c r="K16" s="46">
        <v>4.14</v>
      </c>
      <c r="L16" s="47">
        <v>4.5</v>
      </c>
      <c r="M16" s="48">
        <f aca="true" t="shared" si="3" ref="M16:M21">K16-L16</f>
        <v>-0.3600000000000003</v>
      </c>
      <c r="N16" s="39" t="s">
        <v>60</v>
      </c>
      <c r="O16" s="42" t="s">
        <v>155</v>
      </c>
    </row>
    <row r="17" spans="1:15" s="11" customFormat="1" ht="33" customHeight="1">
      <c r="A17" s="24" t="s">
        <v>21</v>
      </c>
      <c r="B17" s="117">
        <v>40071</v>
      </c>
      <c r="C17" s="116">
        <v>415179</v>
      </c>
      <c r="D17" s="75">
        <v>415934</v>
      </c>
      <c r="E17" s="75">
        <f t="shared" si="0"/>
        <v>-755</v>
      </c>
      <c r="F17" s="79">
        <f t="shared" si="1"/>
        <v>-0.0018151918333197093</v>
      </c>
      <c r="G17" s="28"/>
      <c r="H17" s="29"/>
      <c r="I17" s="30"/>
      <c r="J17" s="3" t="s">
        <v>60</v>
      </c>
      <c r="K17" s="46">
        <v>4.14</v>
      </c>
      <c r="L17" s="80">
        <v>4.5</v>
      </c>
      <c r="M17" s="48">
        <f t="shared" si="3"/>
        <v>-0.3600000000000003</v>
      </c>
      <c r="N17" s="39" t="s">
        <v>60</v>
      </c>
      <c r="O17" s="42" t="s">
        <v>67</v>
      </c>
    </row>
    <row r="18" spans="1:15" s="11" customFormat="1" ht="31.5">
      <c r="A18" s="24" t="s">
        <v>22</v>
      </c>
      <c r="B18" s="93">
        <v>40095</v>
      </c>
      <c r="C18" s="25">
        <v>422836</v>
      </c>
      <c r="D18" s="26">
        <v>424304</v>
      </c>
      <c r="E18" s="75">
        <f t="shared" si="0"/>
        <v>-1468</v>
      </c>
      <c r="F18" s="79">
        <f t="shared" si="1"/>
        <v>-0.003459783551415966</v>
      </c>
      <c r="G18" s="28"/>
      <c r="H18" s="29"/>
      <c r="I18" s="30"/>
      <c r="J18" s="1" t="s">
        <v>60</v>
      </c>
      <c r="K18" s="46">
        <v>4.15</v>
      </c>
      <c r="L18" s="47">
        <v>4.5</v>
      </c>
      <c r="M18" s="48">
        <f t="shared" si="3"/>
        <v>-0.34999999999999964</v>
      </c>
      <c r="N18" s="39" t="s">
        <v>60</v>
      </c>
      <c r="O18" s="42" t="s">
        <v>116</v>
      </c>
    </row>
    <row r="19" spans="1:15" s="11" customFormat="1" ht="52.5">
      <c r="A19" s="24" t="s">
        <v>23</v>
      </c>
      <c r="B19" s="93">
        <v>40095</v>
      </c>
      <c r="C19" s="25">
        <v>416002</v>
      </c>
      <c r="D19" s="26">
        <v>416785</v>
      </c>
      <c r="E19" s="75">
        <f t="shared" si="0"/>
        <v>-783</v>
      </c>
      <c r="F19" s="79">
        <f t="shared" si="1"/>
        <v>-0.0018786664587257219</v>
      </c>
      <c r="G19" s="28">
        <v>409928</v>
      </c>
      <c r="H19" s="29">
        <f>C19-G19</f>
        <v>6074</v>
      </c>
      <c r="I19" s="79">
        <f>(C19-G19)/G19</f>
        <v>0.01481723619757616</v>
      </c>
      <c r="J19" s="101" t="s">
        <v>60</v>
      </c>
      <c r="K19" s="49">
        <v>4.15</v>
      </c>
      <c r="L19" s="50">
        <v>4.5</v>
      </c>
      <c r="M19" s="48">
        <f t="shared" si="3"/>
        <v>-0.34999999999999964</v>
      </c>
      <c r="N19" s="39" t="s">
        <v>60</v>
      </c>
      <c r="O19" s="42" t="s">
        <v>129</v>
      </c>
    </row>
    <row r="20" spans="1:15" s="11" customFormat="1" ht="21">
      <c r="A20" s="24" t="s">
        <v>24</v>
      </c>
      <c r="B20" s="93">
        <v>40092</v>
      </c>
      <c r="C20" s="25">
        <v>424649</v>
      </c>
      <c r="D20" s="26">
        <v>425324</v>
      </c>
      <c r="E20" s="75">
        <f t="shared" si="0"/>
        <v>-675</v>
      </c>
      <c r="F20" s="79">
        <f t="shared" si="1"/>
        <v>-0.0015870254206205151</v>
      </c>
      <c r="G20" s="28"/>
      <c r="H20" s="29"/>
      <c r="I20" s="30"/>
      <c r="J20" s="1" t="s">
        <v>60</v>
      </c>
      <c r="K20" s="49">
        <v>4.17</v>
      </c>
      <c r="L20" s="50">
        <v>4.5</v>
      </c>
      <c r="M20" s="48">
        <f t="shared" si="3"/>
        <v>-0.33000000000000007</v>
      </c>
      <c r="N20" s="39" t="s">
        <v>60</v>
      </c>
      <c r="O20" s="42" t="s">
        <v>89</v>
      </c>
    </row>
    <row r="21" spans="1:15" s="11" customFormat="1" ht="31.5">
      <c r="A21" s="24" t="s">
        <v>25</v>
      </c>
      <c r="B21" s="93">
        <v>40102</v>
      </c>
      <c r="C21" s="25">
        <v>388882</v>
      </c>
      <c r="D21" s="26">
        <v>389443</v>
      </c>
      <c r="E21" s="75">
        <f t="shared" si="0"/>
        <v>-561</v>
      </c>
      <c r="F21" s="27">
        <f t="shared" si="1"/>
        <v>-0.0014405188949345605</v>
      </c>
      <c r="G21" s="28">
        <v>380868</v>
      </c>
      <c r="H21" s="29">
        <f>C21-G21</f>
        <v>8014</v>
      </c>
      <c r="I21" s="79">
        <f>(C21-G21)/G21</f>
        <v>0.02104141067246395</v>
      </c>
      <c r="J21" s="101" t="s">
        <v>60</v>
      </c>
      <c r="K21" s="49">
        <v>4.13</v>
      </c>
      <c r="L21" s="50">
        <v>4.5</v>
      </c>
      <c r="M21" s="48">
        <f t="shared" si="3"/>
        <v>-0.3700000000000001</v>
      </c>
      <c r="N21" s="39" t="s">
        <v>60</v>
      </c>
      <c r="O21" s="42" t="s">
        <v>160</v>
      </c>
    </row>
    <row r="22" spans="1:15" s="11" customFormat="1" ht="21">
      <c r="A22" s="24" t="s">
        <v>26</v>
      </c>
      <c r="B22" s="93">
        <v>40095</v>
      </c>
      <c r="C22" s="25">
        <v>401087</v>
      </c>
      <c r="D22" s="26">
        <v>401405</v>
      </c>
      <c r="E22" s="75">
        <f t="shared" si="0"/>
        <v>-318</v>
      </c>
      <c r="F22" s="79">
        <f t="shared" si="1"/>
        <v>-0.0007922173366051743</v>
      </c>
      <c r="G22" s="28"/>
      <c r="H22" s="29"/>
      <c r="I22" s="30"/>
      <c r="J22" s="4" t="s">
        <v>60</v>
      </c>
      <c r="K22" s="49">
        <v>3.78</v>
      </c>
      <c r="L22" s="50">
        <v>4.5</v>
      </c>
      <c r="M22" s="48">
        <f>K22-L22</f>
        <v>-0.7200000000000002</v>
      </c>
      <c r="N22" s="39" t="s">
        <v>60</v>
      </c>
      <c r="O22" s="42" t="s">
        <v>115</v>
      </c>
    </row>
    <row r="23" spans="1:15" s="11" customFormat="1" ht="31.5">
      <c r="A23" s="24" t="s">
        <v>27</v>
      </c>
      <c r="B23" s="93">
        <v>40101</v>
      </c>
      <c r="C23" s="28">
        <v>382403</v>
      </c>
      <c r="D23" s="29">
        <v>383369</v>
      </c>
      <c r="E23" s="75">
        <f t="shared" si="0"/>
        <v>-966</v>
      </c>
      <c r="F23" s="27">
        <f t="shared" si="1"/>
        <v>-0.002519765552248617</v>
      </c>
      <c r="G23" s="28">
        <v>369733</v>
      </c>
      <c r="H23" s="29">
        <f>C23-G23</f>
        <v>12670</v>
      </c>
      <c r="I23" s="79">
        <f>(C23-G23)/G23</f>
        <v>0.03426797175258903</v>
      </c>
      <c r="J23" s="4" t="s">
        <v>60</v>
      </c>
      <c r="K23" s="46">
        <v>4.13</v>
      </c>
      <c r="L23" s="47">
        <v>4.5</v>
      </c>
      <c r="M23" s="48">
        <f>K23-L23</f>
        <v>-0.3700000000000001</v>
      </c>
      <c r="N23" s="39" t="s">
        <v>60</v>
      </c>
      <c r="O23" s="42" t="s">
        <v>162</v>
      </c>
    </row>
    <row r="24" spans="1:15" s="11" customFormat="1" ht="31.5">
      <c r="A24" s="24" t="s">
        <v>28</v>
      </c>
      <c r="B24" s="93">
        <v>40100</v>
      </c>
      <c r="C24" s="25">
        <v>377922</v>
      </c>
      <c r="D24" s="26">
        <v>378904</v>
      </c>
      <c r="E24" s="75">
        <f aca="true" t="shared" si="4" ref="E24:E30">C24-D24</f>
        <v>-982</v>
      </c>
      <c r="F24" s="79">
        <f aca="true" t="shared" si="5" ref="F24:F30">(C24-D24)/D24</f>
        <v>-0.002591685492895298</v>
      </c>
      <c r="G24" s="28"/>
      <c r="H24" s="29"/>
      <c r="I24" s="30"/>
      <c r="J24" s="1" t="s">
        <v>60</v>
      </c>
      <c r="K24" s="49">
        <v>4.14</v>
      </c>
      <c r="L24" s="50">
        <v>4.5</v>
      </c>
      <c r="M24" s="48">
        <f aca="true" t="shared" si="6" ref="M24:M30">K24-L24</f>
        <v>-0.3600000000000003</v>
      </c>
      <c r="N24" s="39" t="s">
        <v>60</v>
      </c>
      <c r="O24" s="42" t="s">
        <v>130</v>
      </c>
    </row>
    <row r="25" spans="1:15" s="11" customFormat="1" ht="21">
      <c r="A25" s="24" t="s">
        <v>29</v>
      </c>
      <c r="B25" s="93">
        <v>40092</v>
      </c>
      <c r="C25" s="25">
        <v>376775</v>
      </c>
      <c r="D25" s="26">
        <v>377703</v>
      </c>
      <c r="E25" s="75">
        <f t="shared" si="4"/>
        <v>-928</v>
      </c>
      <c r="F25" s="79">
        <f t="shared" si="5"/>
        <v>-0.0024569569211788096</v>
      </c>
      <c r="G25" s="28"/>
      <c r="H25" s="29"/>
      <c r="I25" s="30"/>
      <c r="J25" s="1" t="s">
        <v>60</v>
      </c>
      <c r="K25" s="49">
        <v>4.13</v>
      </c>
      <c r="L25" s="50">
        <v>4.5</v>
      </c>
      <c r="M25" s="48">
        <f t="shared" si="6"/>
        <v>-0.3700000000000001</v>
      </c>
      <c r="N25" s="39" t="s">
        <v>60</v>
      </c>
      <c r="O25" s="42" t="s">
        <v>79</v>
      </c>
    </row>
    <row r="26" spans="1:15" s="11" customFormat="1" ht="21">
      <c r="A26" s="24" t="s">
        <v>30</v>
      </c>
      <c r="B26" s="93">
        <v>40092</v>
      </c>
      <c r="C26" s="25">
        <v>398117</v>
      </c>
      <c r="D26" s="26">
        <v>402652</v>
      </c>
      <c r="E26" s="75">
        <f t="shared" si="4"/>
        <v>-4535</v>
      </c>
      <c r="F26" s="79">
        <f t="shared" si="5"/>
        <v>-0.011262827453980112</v>
      </c>
      <c r="G26" s="28"/>
      <c r="H26" s="29"/>
      <c r="I26" s="30"/>
      <c r="J26" s="3" t="s">
        <v>60</v>
      </c>
      <c r="K26" s="49">
        <v>4.15</v>
      </c>
      <c r="L26" s="50">
        <v>4.5</v>
      </c>
      <c r="M26" s="48">
        <f t="shared" si="6"/>
        <v>-0.34999999999999964</v>
      </c>
      <c r="N26" s="39" t="s">
        <v>60</v>
      </c>
      <c r="O26" s="42" t="s">
        <v>86</v>
      </c>
    </row>
    <row r="27" spans="1:15" s="11" customFormat="1" ht="21">
      <c r="A27" s="24" t="s">
        <v>31</v>
      </c>
      <c r="B27" s="93">
        <v>40095</v>
      </c>
      <c r="C27" s="25">
        <v>420942</v>
      </c>
      <c r="D27" s="26">
        <v>421846</v>
      </c>
      <c r="E27" s="75">
        <f t="shared" si="4"/>
        <v>-904</v>
      </c>
      <c r="F27" s="79">
        <f t="shared" si="5"/>
        <v>-0.0021429621236185715</v>
      </c>
      <c r="G27" s="28">
        <v>407399</v>
      </c>
      <c r="H27" s="29">
        <f>C27-G27</f>
        <v>13543</v>
      </c>
      <c r="I27" s="79">
        <f>(C27-G27)/G27</f>
        <v>0.033242595097189735</v>
      </c>
      <c r="J27" s="4" t="s">
        <v>60</v>
      </c>
      <c r="K27" s="46">
        <v>4.17</v>
      </c>
      <c r="L27" s="47">
        <v>4.5</v>
      </c>
      <c r="M27" s="48">
        <f t="shared" si="6"/>
        <v>-0.33000000000000007</v>
      </c>
      <c r="N27" s="39" t="s">
        <v>60</v>
      </c>
      <c r="O27" s="42" t="s">
        <v>109</v>
      </c>
    </row>
    <row r="28" spans="1:15" s="11" customFormat="1" ht="31.5">
      <c r="A28" s="24" t="s">
        <v>32</v>
      </c>
      <c r="B28" s="93">
        <v>40094</v>
      </c>
      <c r="C28" s="25">
        <v>377422</v>
      </c>
      <c r="D28" s="26">
        <v>378001</v>
      </c>
      <c r="E28" s="75">
        <f t="shared" si="4"/>
        <v>-579</v>
      </c>
      <c r="F28" s="79">
        <f t="shared" si="5"/>
        <v>-0.0015317419795185727</v>
      </c>
      <c r="G28" s="28">
        <v>364090</v>
      </c>
      <c r="H28" s="29">
        <f>C28-G28</f>
        <v>13332</v>
      </c>
      <c r="I28" s="79">
        <f>(C28-G28)/G28</f>
        <v>0.03661731989343294</v>
      </c>
      <c r="J28" s="101" t="s">
        <v>60</v>
      </c>
      <c r="K28" s="46">
        <v>4.14</v>
      </c>
      <c r="L28" s="47">
        <v>4.5</v>
      </c>
      <c r="M28" s="48">
        <f t="shared" si="6"/>
        <v>-0.3600000000000003</v>
      </c>
      <c r="N28" s="39" t="s">
        <v>60</v>
      </c>
      <c r="O28" s="42" t="s">
        <v>131</v>
      </c>
    </row>
    <row r="29" spans="1:15" s="11" customFormat="1" ht="31.5">
      <c r="A29" s="24" t="s">
        <v>33</v>
      </c>
      <c r="B29" s="93">
        <v>40095</v>
      </c>
      <c r="C29" s="25">
        <v>394592</v>
      </c>
      <c r="D29" s="26">
        <v>393036</v>
      </c>
      <c r="E29" s="75">
        <f t="shared" si="4"/>
        <v>1556</v>
      </c>
      <c r="F29" s="79">
        <f t="shared" si="5"/>
        <v>0.003958924882199086</v>
      </c>
      <c r="G29" s="28"/>
      <c r="H29" s="29"/>
      <c r="I29" s="30"/>
      <c r="J29" s="1" t="s">
        <v>119</v>
      </c>
      <c r="K29" s="46">
        <v>4.15</v>
      </c>
      <c r="L29" s="47">
        <v>4.5</v>
      </c>
      <c r="M29" s="48">
        <f t="shared" si="6"/>
        <v>-0.34999999999999964</v>
      </c>
      <c r="N29" s="39" t="s">
        <v>60</v>
      </c>
      <c r="O29" s="42" t="s">
        <v>120</v>
      </c>
    </row>
    <row r="30" spans="1:15" s="11" customFormat="1" ht="42">
      <c r="A30" s="24" t="s">
        <v>34</v>
      </c>
      <c r="B30" s="93">
        <v>40100</v>
      </c>
      <c r="C30" s="25">
        <v>398050</v>
      </c>
      <c r="D30" s="26">
        <v>399899</v>
      </c>
      <c r="E30" s="75">
        <f t="shared" si="4"/>
        <v>-1849</v>
      </c>
      <c r="F30" s="27">
        <f t="shared" si="5"/>
        <v>-0.004623667476037699</v>
      </c>
      <c r="G30" s="28">
        <v>394523</v>
      </c>
      <c r="H30" s="29">
        <f>C30-G30</f>
        <v>3527</v>
      </c>
      <c r="I30" s="79">
        <f>(C30-G30)/G30</f>
        <v>0.008939909713755599</v>
      </c>
      <c r="J30" s="4" t="s">
        <v>60</v>
      </c>
      <c r="K30" s="46">
        <v>4.16</v>
      </c>
      <c r="L30" s="47">
        <v>4.5</v>
      </c>
      <c r="M30" s="48">
        <f t="shared" si="6"/>
        <v>-0.33999999999999986</v>
      </c>
      <c r="N30" s="39" t="s">
        <v>60</v>
      </c>
      <c r="O30" s="42" t="s">
        <v>163</v>
      </c>
    </row>
    <row r="31" spans="1:15" s="9" customFormat="1" ht="31.5">
      <c r="A31" s="24" t="s">
        <v>35</v>
      </c>
      <c r="B31" s="93">
        <v>40088</v>
      </c>
      <c r="C31" s="25">
        <v>418414</v>
      </c>
      <c r="D31" s="26">
        <v>419519</v>
      </c>
      <c r="E31" s="75">
        <f aca="true" t="shared" si="7" ref="E31:E52">C31-D31</f>
        <v>-1105</v>
      </c>
      <c r="F31" s="79">
        <f aca="true" t="shared" si="8" ref="F31:F52">(C31-D31)/D31</f>
        <v>-0.002633968902481175</v>
      </c>
      <c r="G31" s="25">
        <v>418644</v>
      </c>
      <c r="H31" s="29">
        <f>C31-G31</f>
        <v>-230</v>
      </c>
      <c r="I31" s="79">
        <f>(C31-G31)/G31</f>
        <v>-0.0005493928015211014</v>
      </c>
      <c r="J31" s="101" t="s">
        <v>60</v>
      </c>
      <c r="K31" s="49">
        <v>4.16</v>
      </c>
      <c r="L31" s="50">
        <v>4.5</v>
      </c>
      <c r="M31" s="48">
        <f aca="true" t="shared" si="9" ref="M31:M52">K31-L31</f>
        <v>-0.33999999999999986</v>
      </c>
      <c r="N31" s="39" t="s">
        <v>60</v>
      </c>
      <c r="O31" s="42" t="s">
        <v>64</v>
      </c>
    </row>
    <row r="32" spans="1:15" s="11" customFormat="1" ht="31.5">
      <c r="A32" s="24" t="s">
        <v>36</v>
      </c>
      <c r="B32" s="93">
        <v>40091</v>
      </c>
      <c r="C32" s="25">
        <v>400505</v>
      </c>
      <c r="D32" s="26">
        <v>401666</v>
      </c>
      <c r="E32" s="75">
        <f t="shared" si="7"/>
        <v>-1161</v>
      </c>
      <c r="F32" s="79">
        <f t="shared" si="8"/>
        <v>-0.002890461228981293</v>
      </c>
      <c r="G32" s="28"/>
      <c r="H32" s="29"/>
      <c r="I32" s="30"/>
      <c r="J32" s="1" t="s">
        <v>60</v>
      </c>
      <c r="K32" s="49">
        <v>4.13</v>
      </c>
      <c r="L32" s="50">
        <v>4.5</v>
      </c>
      <c r="M32" s="48">
        <f t="shared" si="9"/>
        <v>-0.3700000000000001</v>
      </c>
      <c r="N32" s="39" t="s">
        <v>60</v>
      </c>
      <c r="O32" s="42" t="s">
        <v>71</v>
      </c>
    </row>
    <row r="33" spans="1:15" s="11" customFormat="1" ht="42">
      <c r="A33" s="24" t="s">
        <v>37</v>
      </c>
      <c r="B33" s="93">
        <v>40100</v>
      </c>
      <c r="C33" s="25">
        <v>378428</v>
      </c>
      <c r="D33" s="26">
        <v>378951</v>
      </c>
      <c r="E33" s="75">
        <f t="shared" si="7"/>
        <v>-523</v>
      </c>
      <c r="F33" s="27">
        <f t="shared" si="8"/>
        <v>-0.0013801256626846214</v>
      </c>
      <c r="G33" s="28">
        <v>374877</v>
      </c>
      <c r="H33" s="29">
        <f>C33-G33</f>
        <v>3551</v>
      </c>
      <c r="I33" s="30">
        <f>(C33-G33)/G33</f>
        <v>0.009472440293749683</v>
      </c>
      <c r="J33" s="3" t="s">
        <v>60</v>
      </c>
      <c r="K33" s="49">
        <v>4.17</v>
      </c>
      <c r="L33" s="50">
        <v>4.5</v>
      </c>
      <c r="M33" s="48">
        <f t="shared" si="9"/>
        <v>-0.33000000000000007</v>
      </c>
      <c r="N33" s="39" t="s">
        <v>60</v>
      </c>
      <c r="O33" s="42" t="s">
        <v>164</v>
      </c>
    </row>
    <row r="34" spans="1:15" s="11" customFormat="1" ht="42">
      <c r="A34" s="24" t="s">
        <v>38</v>
      </c>
      <c r="B34" s="93">
        <v>40099</v>
      </c>
      <c r="C34" s="25">
        <v>401240</v>
      </c>
      <c r="D34" s="26">
        <v>402125</v>
      </c>
      <c r="E34" s="75">
        <f t="shared" si="7"/>
        <v>-885</v>
      </c>
      <c r="F34" s="79">
        <f t="shared" si="8"/>
        <v>-0.0022008082064034814</v>
      </c>
      <c r="G34" s="28">
        <v>375950</v>
      </c>
      <c r="H34" s="29">
        <f>C34-G34</f>
        <v>25290</v>
      </c>
      <c r="I34" s="79">
        <f>(C34-G34)/G34</f>
        <v>0.06726958372123952</v>
      </c>
      <c r="J34" s="4" t="s">
        <v>60</v>
      </c>
      <c r="K34" s="46">
        <v>4.13</v>
      </c>
      <c r="L34" s="47">
        <v>4.5</v>
      </c>
      <c r="M34" s="48">
        <f t="shared" si="9"/>
        <v>-0.3700000000000001</v>
      </c>
      <c r="N34" s="39" t="s">
        <v>60</v>
      </c>
      <c r="O34" s="42" t="s">
        <v>132</v>
      </c>
    </row>
    <row r="35" spans="1:15" s="11" customFormat="1" ht="31.5">
      <c r="A35" s="24" t="s">
        <v>39</v>
      </c>
      <c r="B35" s="93">
        <v>40095</v>
      </c>
      <c r="C35" s="25">
        <v>418309</v>
      </c>
      <c r="D35" s="26">
        <v>419492</v>
      </c>
      <c r="E35" s="75">
        <f t="shared" si="7"/>
        <v>-1183</v>
      </c>
      <c r="F35" s="79">
        <f t="shared" si="8"/>
        <v>-0.002820077617689968</v>
      </c>
      <c r="G35" s="28">
        <v>398700</v>
      </c>
      <c r="H35" s="29">
        <f>C35-G35</f>
        <v>19609</v>
      </c>
      <c r="I35" s="79">
        <f>(C35-G35)/G35</f>
        <v>0.04918234261349386</v>
      </c>
      <c r="J35" s="101" t="s">
        <v>60</v>
      </c>
      <c r="K35" s="49"/>
      <c r="L35" s="50"/>
      <c r="M35" s="48">
        <f t="shared" si="9"/>
        <v>0</v>
      </c>
      <c r="N35" s="39" t="s">
        <v>60</v>
      </c>
      <c r="O35" s="42" t="s">
        <v>106</v>
      </c>
    </row>
    <row r="36" spans="1:15" s="11" customFormat="1" ht="31.5">
      <c r="A36" s="24" t="s">
        <v>40</v>
      </c>
      <c r="B36" s="93">
        <v>40100</v>
      </c>
      <c r="C36" s="25">
        <v>367731</v>
      </c>
      <c r="D36" s="26">
        <v>367578</v>
      </c>
      <c r="E36" s="75">
        <f t="shared" si="7"/>
        <v>153</v>
      </c>
      <c r="F36" s="79">
        <f t="shared" si="8"/>
        <v>0.00041623818618089224</v>
      </c>
      <c r="G36" s="28">
        <v>341675</v>
      </c>
      <c r="H36" s="29">
        <f>C36-G36</f>
        <v>26056</v>
      </c>
      <c r="I36" s="79">
        <f>(C36-G36)/G36</f>
        <v>0.07625960342430672</v>
      </c>
      <c r="J36" s="101" t="s">
        <v>119</v>
      </c>
      <c r="K36" s="49">
        <v>4.16</v>
      </c>
      <c r="L36" s="50">
        <v>4.5</v>
      </c>
      <c r="M36" s="48">
        <f t="shared" si="9"/>
        <v>-0.33999999999999986</v>
      </c>
      <c r="N36" s="39" t="s">
        <v>60</v>
      </c>
      <c r="O36" s="42" t="s">
        <v>165</v>
      </c>
    </row>
    <row r="37" spans="1:15" s="11" customFormat="1" ht="31.5">
      <c r="A37" s="24" t="s">
        <v>41</v>
      </c>
      <c r="B37" s="93">
        <v>40093</v>
      </c>
      <c r="C37" s="25">
        <v>389260</v>
      </c>
      <c r="D37" s="26">
        <v>389951</v>
      </c>
      <c r="E37" s="75">
        <f t="shared" si="7"/>
        <v>-691</v>
      </c>
      <c r="F37" s="79">
        <f t="shared" si="8"/>
        <v>-0.0017720175098922685</v>
      </c>
      <c r="G37" s="28">
        <v>375209</v>
      </c>
      <c r="H37" s="29">
        <f>C37-G37</f>
        <v>14051</v>
      </c>
      <c r="I37" s="79">
        <f>(C37-G37)/G37</f>
        <v>0.03744846205714682</v>
      </c>
      <c r="J37" s="4" t="s">
        <v>60</v>
      </c>
      <c r="K37" s="46">
        <v>4.13</v>
      </c>
      <c r="L37" s="47">
        <v>4.5</v>
      </c>
      <c r="M37" s="48">
        <f t="shared" si="9"/>
        <v>-0.3700000000000001</v>
      </c>
      <c r="N37" s="39" t="s">
        <v>60</v>
      </c>
      <c r="O37" s="42" t="s">
        <v>90</v>
      </c>
    </row>
    <row r="38" spans="1:15" s="11" customFormat="1" ht="21">
      <c r="A38" s="24" t="s">
        <v>42</v>
      </c>
      <c r="B38" s="93">
        <v>40091</v>
      </c>
      <c r="C38" s="25">
        <v>339283</v>
      </c>
      <c r="D38" s="26">
        <v>345334</v>
      </c>
      <c r="E38" s="75">
        <f t="shared" si="7"/>
        <v>-6051</v>
      </c>
      <c r="F38" s="79">
        <f t="shared" si="8"/>
        <v>-0.017522166945623658</v>
      </c>
      <c r="G38" s="28"/>
      <c r="H38" s="29"/>
      <c r="I38" s="30"/>
      <c r="J38" s="1" t="s">
        <v>60</v>
      </c>
      <c r="K38" s="49">
        <v>3.86</v>
      </c>
      <c r="L38" s="50">
        <v>4.02</v>
      </c>
      <c r="M38" s="48">
        <f t="shared" si="9"/>
        <v>-0.1599999999999997</v>
      </c>
      <c r="N38" s="39" t="s">
        <v>60</v>
      </c>
      <c r="O38" s="42" t="s">
        <v>81</v>
      </c>
    </row>
    <row r="39" spans="1:15" s="9" customFormat="1" ht="42">
      <c r="A39" s="24" t="s">
        <v>43</v>
      </c>
      <c r="B39" s="93">
        <v>40100</v>
      </c>
      <c r="C39" s="25">
        <v>373191</v>
      </c>
      <c r="D39" s="26">
        <v>384058</v>
      </c>
      <c r="E39" s="75">
        <f t="shared" si="7"/>
        <v>-10867</v>
      </c>
      <c r="F39" s="77">
        <f t="shared" si="8"/>
        <v>-0.028295205411682612</v>
      </c>
      <c r="G39" s="28">
        <v>359556</v>
      </c>
      <c r="H39" s="29">
        <f aca="true" t="shared" si="10" ref="H39:H44">C39-G39</f>
        <v>13635</v>
      </c>
      <c r="I39" s="79">
        <f aca="true" t="shared" si="11" ref="I39:I44">(C39-G39)/G39</f>
        <v>0.03792177018322598</v>
      </c>
      <c r="J39" s="101" t="s">
        <v>60</v>
      </c>
      <c r="K39" s="49">
        <v>3.65</v>
      </c>
      <c r="L39" s="50">
        <v>4.25</v>
      </c>
      <c r="M39" s="48">
        <f t="shared" si="9"/>
        <v>-0.6000000000000001</v>
      </c>
      <c r="N39" s="39" t="s">
        <v>60</v>
      </c>
      <c r="O39" s="42" t="s">
        <v>166</v>
      </c>
    </row>
    <row r="40" spans="1:15" s="11" customFormat="1" ht="31.5">
      <c r="A40" s="24" t="s">
        <v>44</v>
      </c>
      <c r="B40" s="93">
        <v>40101</v>
      </c>
      <c r="C40" s="25">
        <v>378396</v>
      </c>
      <c r="D40" s="26">
        <v>378213</v>
      </c>
      <c r="E40" s="75">
        <f t="shared" si="7"/>
        <v>183</v>
      </c>
      <c r="F40" s="27">
        <f t="shared" si="8"/>
        <v>0.00048385433604873445</v>
      </c>
      <c r="G40" s="28">
        <v>366541</v>
      </c>
      <c r="H40" s="29">
        <f t="shared" si="10"/>
        <v>11855</v>
      </c>
      <c r="I40" s="30">
        <f t="shared" si="11"/>
        <v>0.03234290297674749</v>
      </c>
      <c r="J40" s="118" t="s">
        <v>119</v>
      </c>
      <c r="K40" s="49">
        <v>4.16</v>
      </c>
      <c r="L40" s="50">
        <v>4.5</v>
      </c>
      <c r="M40" s="48">
        <f t="shared" si="9"/>
        <v>-0.33999999999999986</v>
      </c>
      <c r="N40" s="39" t="s">
        <v>60</v>
      </c>
      <c r="O40" s="42" t="s">
        <v>167</v>
      </c>
    </row>
    <row r="41" spans="1:15" s="11" customFormat="1" ht="42">
      <c r="A41" s="24" t="s">
        <v>45</v>
      </c>
      <c r="B41" s="93">
        <v>40095</v>
      </c>
      <c r="C41" s="25">
        <v>382276</v>
      </c>
      <c r="D41" s="26">
        <v>384523</v>
      </c>
      <c r="E41" s="75">
        <f t="shared" si="7"/>
        <v>-2247</v>
      </c>
      <c r="F41" s="79">
        <f t="shared" si="8"/>
        <v>-0.005843603633592789</v>
      </c>
      <c r="G41" s="28">
        <v>365414</v>
      </c>
      <c r="H41" s="29">
        <f t="shared" si="10"/>
        <v>16862</v>
      </c>
      <c r="I41" s="79">
        <f t="shared" si="11"/>
        <v>0.04614492055586267</v>
      </c>
      <c r="J41" s="101" t="s">
        <v>60</v>
      </c>
      <c r="K41" s="49">
        <v>4.14</v>
      </c>
      <c r="L41" s="50">
        <v>4.5</v>
      </c>
      <c r="M41" s="48">
        <f t="shared" si="9"/>
        <v>-0.3600000000000003</v>
      </c>
      <c r="N41" s="39" t="s">
        <v>60</v>
      </c>
      <c r="O41" s="42" t="s">
        <v>133</v>
      </c>
    </row>
    <row r="42" spans="1:15" s="11" customFormat="1" ht="42">
      <c r="A42" s="24" t="s">
        <v>46</v>
      </c>
      <c r="B42" s="93">
        <v>40099</v>
      </c>
      <c r="C42" s="25">
        <v>379966</v>
      </c>
      <c r="D42" s="26">
        <v>380722</v>
      </c>
      <c r="E42" s="75">
        <f t="shared" si="7"/>
        <v>-756</v>
      </c>
      <c r="F42" s="79">
        <f t="shared" si="8"/>
        <v>-0.001985700852590604</v>
      </c>
      <c r="G42" s="28">
        <v>350784</v>
      </c>
      <c r="H42" s="29">
        <f t="shared" si="10"/>
        <v>29182</v>
      </c>
      <c r="I42" s="104">
        <f t="shared" si="11"/>
        <v>0.08319079547527823</v>
      </c>
      <c r="J42" s="107" t="s">
        <v>60</v>
      </c>
      <c r="K42" s="49">
        <v>4.16</v>
      </c>
      <c r="L42" s="50">
        <v>4.5</v>
      </c>
      <c r="M42" s="48">
        <f t="shared" si="9"/>
        <v>-0.33999999999999986</v>
      </c>
      <c r="N42" s="39" t="s">
        <v>60</v>
      </c>
      <c r="O42" s="42" t="s">
        <v>134</v>
      </c>
    </row>
    <row r="43" spans="1:15" s="11" customFormat="1" ht="21">
      <c r="A43" s="24" t="s">
        <v>47</v>
      </c>
      <c r="B43" s="93">
        <v>40095</v>
      </c>
      <c r="C43" s="25">
        <v>398491</v>
      </c>
      <c r="D43" s="26">
        <v>399115</v>
      </c>
      <c r="E43" s="75">
        <f t="shared" si="7"/>
        <v>-624</v>
      </c>
      <c r="F43" s="104">
        <f t="shared" si="8"/>
        <v>-0.0015634591533768463</v>
      </c>
      <c r="G43" s="28">
        <v>386050</v>
      </c>
      <c r="H43" s="29">
        <f t="shared" si="10"/>
        <v>12441</v>
      </c>
      <c r="I43" s="104">
        <f t="shared" si="11"/>
        <v>0.03222639554461857</v>
      </c>
      <c r="J43" s="1" t="s">
        <v>60</v>
      </c>
      <c r="K43" s="46">
        <v>4.14</v>
      </c>
      <c r="L43" s="47">
        <v>4.5</v>
      </c>
      <c r="M43" s="48">
        <f t="shared" si="9"/>
        <v>-0.3600000000000003</v>
      </c>
      <c r="N43" s="39" t="s">
        <v>60</v>
      </c>
      <c r="O43" s="42" t="s">
        <v>123</v>
      </c>
    </row>
    <row r="44" spans="1:15" s="11" customFormat="1" ht="21">
      <c r="A44" s="24" t="s">
        <v>48</v>
      </c>
      <c r="B44" s="93">
        <v>40101</v>
      </c>
      <c r="C44" s="25">
        <v>371274</v>
      </c>
      <c r="D44" s="26">
        <v>371886</v>
      </c>
      <c r="E44" s="75">
        <f t="shared" si="7"/>
        <v>-612</v>
      </c>
      <c r="F44" s="27">
        <f t="shared" si="8"/>
        <v>-0.001645665607202207</v>
      </c>
      <c r="G44" s="28">
        <v>364665</v>
      </c>
      <c r="H44" s="29">
        <f t="shared" si="10"/>
        <v>6609</v>
      </c>
      <c r="I44" s="30">
        <f t="shared" si="11"/>
        <v>0.01812348319690675</v>
      </c>
      <c r="J44" s="1" t="s">
        <v>60</v>
      </c>
      <c r="K44" s="49">
        <v>4.11</v>
      </c>
      <c r="L44" s="50">
        <v>4.45</v>
      </c>
      <c r="M44" s="48">
        <f t="shared" si="9"/>
        <v>-0.33999999999999986</v>
      </c>
      <c r="N44" s="39" t="s">
        <v>60</v>
      </c>
      <c r="O44" s="42" t="s">
        <v>168</v>
      </c>
    </row>
    <row r="45" spans="1:19" s="11" customFormat="1" ht="27" customHeight="1">
      <c r="A45" s="24" t="s">
        <v>49</v>
      </c>
      <c r="B45" s="93">
        <v>40091</v>
      </c>
      <c r="C45" s="25">
        <v>396255</v>
      </c>
      <c r="D45" s="26">
        <v>397206</v>
      </c>
      <c r="E45" s="75">
        <f t="shared" si="7"/>
        <v>-951</v>
      </c>
      <c r="F45" s="79">
        <f t="shared" si="8"/>
        <v>-0.0023942236522106917</v>
      </c>
      <c r="G45" s="28"/>
      <c r="H45" s="29"/>
      <c r="I45" s="30"/>
      <c r="J45" s="1" t="s">
        <v>60</v>
      </c>
      <c r="K45" s="49">
        <v>4.16</v>
      </c>
      <c r="L45" s="50">
        <v>4.5</v>
      </c>
      <c r="M45" s="48">
        <f t="shared" si="9"/>
        <v>-0.33999999999999986</v>
      </c>
      <c r="N45" s="39" t="s">
        <v>60</v>
      </c>
      <c r="O45" s="42" t="s">
        <v>76</v>
      </c>
      <c r="P45" s="31"/>
      <c r="Q45" s="32"/>
      <c r="R45" s="7"/>
      <c r="S45" s="10"/>
    </row>
    <row r="46" spans="1:19" s="11" customFormat="1" ht="42">
      <c r="A46" s="24" t="s">
        <v>50</v>
      </c>
      <c r="B46" s="93">
        <v>40092</v>
      </c>
      <c r="C46" s="25">
        <v>377434</v>
      </c>
      <c r="D46" s="26">
        <v>378231</v>
      </c>
      <c r="E46" s="75">
        <f t="shared" si="7"/>
        <v>-797</v>
      </c>
      <c r="F46" s="79">
        <f t="shared" si="8"/>
        <v>-0.00210717788864477</v>
      </c>
      <c r="G46" s="28">
        <v>362906</v>
      </c>
      <c r="H46" s="29">
        <f>C46-G46</f>
        <v>14528</v>
      </c>
      <c r="I46" s="104">
        <f>(C46-G46)/G46</f>
        <v>0.04003240508561446</v>
      </c>
      <c r="J46" s="1" t="s">
        <v>60</v>
      </c>
      <c r="K46" s="49">
        <v>4.13</v>
      </c>
      <c r="L46" s="50">
        <v>4.5</v>
      </c>
      <c r="M46" s="48">
        <f t="shared" si="9"/>
        <v>-0.3700000000000001</v>
      </c>
      <c r="N46" s="39" t="s">
        <v>60</v>
      </c>
      <c r="O46" s="42" t="s">
        <v>135</v>
      </c>
      <c r="Q46" s="10"/>
      <c r="S46" s="10"/>
    </row>
    <row r="47" spans="1:19" s="11" customFormat="1" ht="31.5">
      <c r="A47" s="24" t="s">
        <v>51</v>
      </c>
      <c r="B47" s="93">
        <v>40093</v>
      </c>
      <c r="C47" s="25">
        <v>389287</v>
      </c>
      <c r="D47" s="26">
        <v>390274</v>
      </c>
      <c r="E47" s="75">
        <f t="shared" si="7"/>
        <v>-987</v>
      </c>
      <c r="F47" s="27">
        <f t="shared" si="8"/>
        <v>-0.0025289924514571814</v>
      </c>
      <c r="G47" s="28">
        <v>389763</v>
      </c>
      <c r="H47" s="29">
        <f>C47-G47</f>
        <v>-476</v>
      </c>
      <c r="I47" s="104">
        <f>(C47-G47)/G47</f>
        <v>-0.0012212549677624608</v>
      </c>
      <c r="J47" s="1" t="s">
        <v>60</v>
      </c>
      <c r="K47" s="49">
        <v>4.14</v>
      </c>
      <c r="L47" s="50">
        <v>4.5</v>
      </c>
      <c r="M47" s="48">
        <f t="shared" si="9"/>
        <v>-0.3600000000000003</v>
      </c>
      <c r="N47" s="39" t="s">
        <v>60</v>
      </c>
      <c r="O47" s="42" t="s">
        <v>169</v>
      </c>
      <c r="Q47" s="10"/>
      <c r="S47" s="10"/>
    </row>
    <row r="48" spans="1:19" s="11" customFormat="1" ht="31.5">
      <c r="A48" s="24" t="s">
        <v>52</v>
      </c>
      <c r="B48" s="93">
        <v>40091</v>
      </c>
      <c r="C48" s="25">
        <v>392407</v>
      </c>
      <c r="D48" s="26">
        <v>393215</v>
      </c>
      <c r="E48" s="75">
        <f t="shared" si="7"/>
        <v>-808</v>
      </c>
      <c r="F48" s="79">
        <f t="shared" si="8"/>
        <v>-0.002054855486184403</v>
      </c>
      <c r="G48" s="28"/>
      <c r="H48" s="29"/>
      <c r="I48" s="30"/>
      <c r="J48" s="1" t="s">
        <v>60</v>
      </c>
      <c r="K48" s="49">
        <v>4.13</v>
      </c>
      <c r="L48" s="50">
        <v>4.5</v>
      </c>
      <c r="M48" s="48">
        <f t="shared" si="9"/>
        <v>-0.3700000000000001</v>
      </c>
      <c r="N48" s="39" t="s">
        <v>60</v>
      </c>
      <c r="O48" s="42" t="s">
        <v>70</v>
      </c>
      <c r="Q48" s="10"/>
      <c r="S48" s="10"/>
    </row>
    <row r="49" spans="1:19" s="11" customFormat="1" ht="21">
      <c r="A49" s="24" t="s">
        <v>53</v>
      </c>
      <c r="B49" s="93">
        <v>40092</v>
      </c>
      <c r="C49" s="25">
        <v>378521</v>
      </c>
      <c r="D49" s="26">
        <v>378941</v>
      </c>
      <c r="E49" s="75">
        <f t="shared" si="7"/>
        <v>-420</v>
      </c>
      <c r="F49" s="79">
        <f t="shared" si="8"/>
        <v>-0.0011083519598037688</v>
      </c>
      <c r="G49" s="28">
        <v>378941</v>
      </c>
      <c r="H49" s="29">
        <f>C49-G49</f>
        <v>-420</v>
      </c>
      <c r="I49" s="104">
        <f>(C49-G49)/G49</f>
        <v>-0.0011083519598037688</v>
      </c>
      <c r="J49" s="1" t="s">
        <v>60</v>
      </c>
      <c r="K49" s="49">
        <v>4.13</v>
      </c>
      <c r="L49" s="50">
        <v>4.5</v>
      </c>
      <c r="M49" s="48">
        <f t="shared" si="9"/>
        <v>-0.3700000000000001</v>
      </c>
      <c r="N49" s="39" t="s">
        <v>60</v>
      </c>
      <c r="O49" s="42" t="s">
        <v>136</v>
      </c>
      <c r="Q49" s="10"/>
      <c r="S49" s="10"/>
    </row>
    <row r="50" spans="1:15" ht="31.5">
      <c r="A50" s="24" t="s">
        <v>54</v>
      </c>
      <c r="B50" s="93">
        <v>40095</v>
      </c>
      <c r="C50" s="25">
        <v>382262</v>
      </c>
      <c r="D50" s="26">
        <v>383350</v>
      </c>
      <c r="E50" s="75">
        <f t="shared" si="7"/>
        <v>-1088</v>
      </c>
      <c r="F50" s="27">
        <f t="shared" si="8"/>
        <v>-0.0028381374722838137</v>
      </c>
      <c r="G50" s="28">
        <v>371568</v>
      </c>
      <c r="H50" s="29">
        <f>C50-G50</f>
        <v>10694</v>
      </c>
      <c r="I50" s="104">
        <f>(C50-G50)/G50</f>
        <v>0.028780734616543943</v>
      </c>
      <c r="J50" s="1" t="s">
        <v>60</v>
      </c>
      <c r="K50" s="49">
        <v>4.14</v>
      </c>
      <c r="L50" s="50">
        <v>4.5</v>
      </c>
      <c r="M50" s="48">
        <f t="shared" si="9"/>
        <v>-0.3600000000000003</v>
      </c>
      <c r="N50" s="39" t="s">
        <v>60</v>
      </c>
      <c r="O50" s="42" t="s">
        <v>170</v>
      </c>
    </row>
    <row r="51" spans="1:15" ht="21">
      <c r="A51" s="24" t="s">
        <v>55</v>
      </c>
      <c r="B51" s="93">
        <v>40093</v>
      </c>
      <c r="C51" s="25">
        <v>390345</v>
      </c>
      <c r="D51" s="26">
        <v>391129</v>
      </c>
      <c r="E51" s="75">
        <f t="shared" si="7"/>
        <v>-784</v>
      </c>
      <c r="F51" s="79">
        <f t="shared" si="8"/>
        <v>-0.0020044537735631977</v>
      </c>
      <c r="G51" s="28">
        <v>367617</v>
      </c>
      <c r="H51" s="29">
        <f>C51-G51</f>
        <v>22728</v>
      </c>
      <c r="I51" s="79">
        <f>(C51-G51)/G51</f>
        <v>0.06182521482956446</v>
      </c>
      <c r="J51" s="101" t="s">
        <v>60</v>
      </c>
      <c r="K51" s="49">
        <v>4.14</v>
      </c>
      <c r="L51" s="50">
        <v>4.45</v>
      </c>
      <c r="M51" s="48">
        <f t="shared" si="9"/>
        <v>-0.3100000000000005</v>
      </c>
      <c r="N51" s="39" t="s">
        <v>60</v>
      </c>
      <c r="O51" s="42" t="s">
        <v>100</v>
      </c>
    </row>
    <row r="52" spans="1:15" ht="21">
      <c r="A52" s="55" t="s">
        <v>56</v>
      </c>
      <c r="B52" s="94">
        <v>40094</v>
      </c>
      <c r="C52" s="56">
        <v>362368</v>
      </c>
      <c r="D52" s="57">
        <v>362879</v>
      </c>
      <c r="E52" s="76">
        <f t="shared" si="7"/>
        <v>-511</v>
      </c>
      <c r="F52" s="102">
        <f t="shared" si="8"/>
        <v>-0.0014081828929202295</v>
      </c>
      <c r="G52" s="73">
        <v>352045</v>
      </c>
      <c r="H52" s="58">
        <f>C52-G52</f>
        <v>10323</v>
      </c>
      <c r="I52" s="59">
        <f>(C52-G52)/G52</f>
        <v>0.02932295587211862</v>
      </c>
      <c r="J52" s="74" t="s">
        <v>60</v>
      </c>
      <c r="K52" s="60">
        <v>4.13</v>
      </c>
      <c r="L52" s="61">
        <v>4.35</v>
      </c>
      <c r="M52" s="62">
        <f t="shared" si="9"/>
        <v>-0.21999999999999975</v>
      </c>
      <c r="N52" s="63" t="s">
        <v>60</v>
      </c>
      <c r="O52" s="44" t="s">
        <v>94</v>
      </c>
    </row>
    <row r="53" spans="1:15" ht="12">
      <c r="A53" s="64"/>
      <c r="B53" s="95"/>
      <c r="C53" s="65"/>
      <c r="D53" s="65"/>
      <c r="E53" s="65"/>
      <c r="F53" s="66"/>
      <c r="G53" s="67"/>
      <c r="H53" s="68"/>
      <c r="I53" s="66"/>
      <c r="J53" s="69"/>
      <c r="K53" s="70"/>
      <c r="L53" s="70"/>
      <c r="M53" s="70"/>
      <c r="N53" s="71"/>
      <c r="O53" s="72"/>
    </row>
    <row r="54" spans="1:15" ht="12">
      <c r="A54" s="98" t="s">
        <v>62</v>
      </c>
      <c r="B54" s="98"/>
      <c r="C54" s="98"/>
      <c r="D54" s="98"/>
      <c r="E54" s="98"/>
      <c r="F54" s="98"/>
      <c r="G54" s="5"/>
      <c r="H54" s="5"/>
      <c r="I54" s="5"/>
      <c r="J54" s="36"/>
      <c r="K54" s="5"/>
      <c r="L54" s="5"/>
      <c r="M54" s="5"/>
      <c r="N54" s="40"/>
      <c r="O54" s="43"/>
    </row>
    <row r="55" spans="1:15" ht="12">
      <c r="A55" s="10"/>
      <c r="B55" s="91"/>
      <c r="C55" s="5"/>
      <c r="D55" s="5"/>
      <c r="E55" s="5"/>
      <c r="F55" s="5"/>
      <c r="G55" s="5"/>
      <c r="H55" s="5"/>
      <c r="I55" s="5"/>
      <c r="J55" s="35"/>
      <c r="K55" s="5"/>
      <c r="L55" s="5"/>
      <c r="M55" s="5"/>
      <c r="N55" s="40"/>
      <c r="O55" s="43"/>
    </row>
    <row r="56" spans="1:15" ht="12">
      <c r="A56" s="10"/>
      <c r="B56" s="96"/>
      <c r="C56" s="11"/>
      <c r="D56" s="11"/>
      <c r="E56" s="11"/>
      <c r="F56" s="11"/>
      <c r="G56" s="11"/>
      <c r="H56" s="11"/>
      <c r="I56" s="11"/>
      <c r="J56" s="37"/>
      <c r="K56" s="11"/>
      <c r="L56" s="11"/>
      <c r="M56" s="11"/>
      <c r="N56" s="37"/>
      <c r="O56" s="43"/>
    </row>
    <row r="57" spans="1:15" ht="12">
      <c r="A57" s="10"/>
      <c r="B57" s="96"/>
      <c r="C57" s="11"/>
      <c r="D57" s="11"/>
      <c r="E57" s="11"/>
      <c r="F57" s="11"/>
      <c r="G57" s="11"/>
      <c r="H57" s="11"/>
      <c r="I57" s="11"/>
      <c r="J57" s="37"/>
      <c r="K57" s="11"/>
      <c r="L57" s="11"/>
      <c r="M57" s="11"/>
      <c r="N57" s="37"/>
      <c r="O57" s="43"/>
    </row>
    <row r="58" spans="1:15" ht="12">
      <c r="A58" s="6"/>
      <c r="B58" s="96"/>
      <c r="C58" s="11"/>
      <c r="D58" s="11"/>
      <c r="E58" s="11"/>
      <c r="F58" s="11"/>
      <c r="G58" s="11"/>
      <c r="H58" s="11"/>
      <c r="I58" s="11"/>
      <c r="J58" s="37"/>
      <c r="K58" s="11"/>
      <c r="L58" s="11"/>
      <c r="M58" s="11"/>
      <c r="N58" s="37"/>
      <c r="O58" s="43"/>
    </row>
    <row r="59" spans="2:15" ht="12">
      <c r="B59" s="91"/>
      <c r="C59" s="10"/>
      <c r="D59" s="11"/>
      <c r="E59" s="11"/>
      <c r="F59" s="11"/>
      <c r="G59" s="11"/>
      <c r="H59" s="11"/>
      <c r="I59" s="11"/>
      <c r="J59" s="37"/>
      <c r="K59" s="11"/>
      <c r="L59" s="11"/>
      <c r="M59" s="11"/>
      <c r="N59" s="37"/>
      <c r="O59" s="43"/>
    </row>
  </sheetData>
  <mergeCells count="7">
    <mergeCell ref="A1:O1"/>
    <mergeCell ref="O3:O4"/>
    <mergeCell ref="A3:A5"/>
    <mergeCell ref="B3:B5"/>
    <mergeCell ref="C3:J3"/>
    <mergeCell ref="K3:N4"/>
    <mergeCell ref="J4:J5"/>
  </mergeCells>
  <printOptions/>
  <pageMargins left="0.5" right="0.2" top="0.25" bottom="0.44" header="0.22" footer="0.44"/>
  <pageSetup fitToHeight="3" fitToWidth="1" horizontalDpi="600" verticalDpi="600" orientation="landscape" paperSize="9" scale="79" r:id="rId1"/>
</worksheet>
</file>

<file path=xl/worksheets/sheet2.xml><?xml version="1.0" encoding="utf-8"?>
<worksheet xmlns="http://schemas.openxmlformats.org/spreadsheetml/2006/main" xmlns:r="http://schemas.openxmlformats.org/officeDocument/2006/relationships">
  <sheetPr>
    <pageSetUpPr fitToPage="1"/>
  </sheetPr>
  <dimension ref="A1:Y51"/>
  <sheetViews>
    <sheetView tabSelected="1" view="pageBreakPreview" zoomScale="75" zoomScaleSheetLayoutView="75" workbookViewId="0" topLeftCell="A1">
      <selection activeCell="C13" sqref="C13"/>
    </sheetView>
  </sheetViews>
  <sheetFormatPr defaultColWidth="9.00390625" defaultRowHeight="13.5"/>
  <cols>
    <col min="1" max="1" width="14.125" style="90" customWidth="1"/>
    <col min="2" max="2" width="13.375" style="90" customWidth="1"/>
    <col min="3" max="3" width="97.50390625" style="90" customWidth="1"/>
    <col min="4" max="4" width="96.375" style="100" customWidth="1"/>
    <col min="5" max="16384" width="8.875" style="90" customWidth="1"/>
  </cols>
  <sheetData>
    <row r="1" spans="3:4" ht="13.5" customHeight="1">
      <c r="C1" s="132" t="s">
        <v>156</v>
      </c>
      <c r="D1" s="132"/>
    </row>
    <row r="2" spans="1:4" s="86" customFormat="1" ht="24" customHeight="1">
      <c r="A2" s="83" t="s">
        <v>57</v>
      </c>
      <c r="B2" s="84" t="s">
        <v>1</v>
      </c>
      <c r="C2" s="113" t="s">
        <v>127</v>
      </c>
      <c r="D2" s="85" t="s">
        <v>63</v>
      </c>
    </row>
    <row r="3" spans="1:4" s="88" customFormat="1" ht="27">
      <c r="A3" s="87" t="s">
        <v>10</v>
      </c>
      <c r="B3" s="82">
        <v>40095</v>
      </c>
      <c r="C3" s="81" t="s">
        <v>114</v>
      </c>
      <c r="D3" s="81" t="s">
        <v>157</v>
      </c>
    </row>
    <row r="4" spans="1:25" s="88" customFormat="1" ht="13.5" customHeight="1">
      <c r="A4" s="87" t="s">
        <v>11</v>
      </c>
      <c r="B4" s="82">
        <v>40095</v>
      </c>
      <c r="C4" s="81" t="s">
        <v>95</v>
      </c>
      <c r="D4" s="81" t="s">
        <v>137</v>
      </c>
      <c r="E4" s="108"/>
      <c r="F4" s="109"/>
      <c r="G4" s="67"/>
      <c r="H4" s="67"/>
      <c r="I4" s="109"/>
      <c r="J4" s="69"/>
      <c r="K4" s="110"/>
      <c r="L4" s="110"/>
      <c r="M4" s="110"/>
      <c r="N4" s="71"/>
      <c r="O4" s="111"/>
      <c r="P4" s="112"/>
      <c r="Q4" s="112"/>
      <c r="R4" s="112"/>
      <c r="S4" s="112"/>
      <c r="T4" s="112"/>
      <c r="U4" s="112"/>
      <c r="V4" s="112"/>
      <c r="W4" s="112"/>
      <c r="X4" s="112"/>
      <c r="Y4" s="112"/>
    </row>
    <row r="5" spans="1:4" s="88" customFormat="1" ht="13.5" customHeight="1">
      <c r="A5" s="87" t="s">
        <v>12</v>
      </c>
      <c r="B5" s="82">
        <v>40094</v>
      </c>
      <c r="C5" s="81" t="s">
        <v>95</v>
      </c>
      <c r="D5" s="81" t="s">
        <v>96</v>
      </c>
    </row>
    <row r="6" spans="1:4" s="88" customFormat="1" ht="13.5" customHeight="1">
      <c r="A6" s="87" t="s">
        <v>13</v>
      </c>
      <c r="B6" s="82">
        <v>40088</v>
      </c>
      <c r="C6" s="81" t="s">
        <v>69</v>
      </c>
      <c r="D6" s="99"/>
    </row>
    <row r="7" spans="1:4" s="88" customFormat="1" ht="13.5" customHeight="1">
      <c r="A7" s="87" t="s">
        <v>14</v>
      </c>
      <c r="B7" s="82">
        <v>40095</v>
      </c>
      <c r="C7" s="81" t="s">
        <v>105</v>
      </c>
      <c r="D7" s="81" t="s">
        <v>104</v>
      </c>
    </row>
    <row r="8" spans="1:4" s="88" customFormat="1" ht="13.5" customHeight="1">
      <c r="A8" s="87" t="s">
        <v>15</v>
      </c>
      <c r="B8" s="82">
        <v>40101</v>
      </c>
      <c r="C8" s="81" t="s">
        <v>171</v>
      </c>
      <c r="D8" s="81" t="s">
        <v>172</v>
      </c>
    </row>
    <row r="9" spans="1:4" s="88" customFormat="1" ht="13.5" customHeight="1">
      <c r="A9" s="87" t="s">
        <v>16</v>
      </c>
      <c r="B9" s="82">
        <v>40094</v>
      </c>
      <c r="C9" s="81" t="s">
        <v>99</v>
      </c>
      <c r="D9" s="81" t="s">
        <v>98</v>
      </c>
    </row>
    <row r="10" spans="1:4" s="88" customFormat="1" ht="27">
      <c r="A10" s="87" t="s">
        <v>17</v>
      </c>
      <c r="B10" s="82">
        <v>40095</v>
      </c>
      <c r="C10" s="81" t="s">
        <v>125</v>
      </c>
      <c r="D10" s="81" t="s">
        <v>126</v>
      </c>
    </row>
    <row r="11" spans="1:4" s="88" customFormat="1" ht="27">
      <c r="A11" s="87" t="s">
        <v>18</v>
      </c>
      <c r="B11" s="82">
        <v>40099</v>
      </c>
      <c r="C11" s="81" t="s">
        <v>173</v>
      </c>
      <c r="D11" s="81" t="s">
        <v>174</v>
      </c>
    </row>
    <row r="12" spans="1:4" s="88" customFormat="1" ht="27">
      <c r="A12" s="87" t="s">
        <v>19</v>
      </c>
      <c r="B12" s="82">
        <v>40100</v>
      </c>
      <c r="C12" s="81" t="s">
        <v>152</v>
      </c>
      <c r="D12" s="81" t="s">
        <v>138</v>
      </c>
    </row>
    <row r="13" spans="1:4" s="88" customFormat="1" ht="27">
      <c r="A13" s="87" t="s">
        <v>20</v>
      </c>
      <c r="B13" s="82">
        <v>40100</v>
      </c>
      <c r="C13" s="81" t="s">
        <v>153</v>
      </c>
      <c r="D13" s="81" t="s">
        <v>154</v>
      </c>
    </row>
    <row r="14" spans="1:4" s="88" customFormat="1" ht="36.75" customHeight="1">
      <c r="A14" s="87" t="s">
        <v>21</v>
      </c>
      <c r="B14" s="82">
        <v>40071</v>
      </c>
      <c r="C14" s="81" t="s">
        <v>69</v>
      </c>
      <c r="D14" s="81" t="s">
        <v>61</v>
      </c>
    </row>
    <row r="15" spans="1:4" s="88" customFormat="1" ht="27">
      <c r="A15" s="87" t="s">
        <v>22</v>
      </c>
      <c r="B15" s="82">
        <v>40095</v>
      </c>
      <c r="C15" s="81" t="s">
        <v>117</v>
      </c>
      <c r="D15" s="81" t="s">
        <v>118</v>
      </c>
    </row>
    <row r="16" spans="1:4" s="88" customFormat="1" ht="13.5">
      <c r="A16" s="87" t="s">
        <v>23</v>
      </c>
      <c r="B16" s="82">
        <v>40095</v>
      </c>
      <c r="C16" s="81" t="s">
        <v>139</v>
      </c>
      <c r="D16" s="81" t="s">
        <v>140</v>
      </c>
    </row>
    <row r="17" spans="1:4" s="88" customFormat="1" ht="27">
      <c r="A17" s="87" t="s">
        <v>24</v>
      </c>
      <c r="B17" s="82">
        <v>40092</v>
      </c>
      <c r="C17" s="81" t="s">
        <v>87</v>
      </c>
      <c r="D17" s="81" t="s">
        <v>88</v>
      </c>
    </row>
    <row r="18" spans="1:4" s="88" customFormat="1" ht="27">
      <c r="A18" s="87" t="s">
        <v>25</v>
      </c>
      <c r="B18" s="82">
        <v>40102</v>
      </c>
      <c r="C18" s="81" t="s">
        <v>175</v>
      </c>
      <c r="D18" s="81" t="s">
        <v>176</v>
      </c>
    </row>
    <row r="19" spans="1:4" s="88" customFormat="1" ht="27">
      <c r="A19" s="87" t="s">
        <v>26</v>
      </c>
      <c r="B19" s="82">
        <v>40095</v>
      </c>
      <c r="C19" s="81" t="s">
        <v>177</v>
      </c>
      <c r="D19" s="81" t="s">
        <v>178</v>
      </c>
    </row>
    <row r="20" spans="1:4" s="88" customFormat="1" ht="27">
      <c r="A20" s="87" t="s">
        <v>27</v>
      </c>
      <c r="B20" s="82">
        <v>40101</v>
      </c>
      <c r="C20" s="81" t="s">
        <v>179</v>
      </c>
      <c r="D20" s="81" t="s">
        <v>180</v>
      </c>
    </row>
    <row r="21" spans="1:4" s="88" customFormat="1" ht="27">
      <c r="A21" s="87" t="s">
        <v>28</v>
      </c>
      <c r="B21" s="82">
        <v>40100</v>
      </c>
      <c r="C21" s="81" t="s">
        <v>141</v>
      </c>
      <c r="D21" s="99" t="s">
        <v>142</v>
      </c>
    </row>
    <row r="22" spans="1:4" s="88" customFormat="1" ht="13.5">
      <c r="A22" s="87" t="s">
        <v>29</v>
      </c>
      <c r="B22" s="82">
        <v>40092</v>
      </c>
      <c r="C22" s="81" t="s">
        <v>80</v>
      </c>
      <c r="D22" s="99" t="s">
        <v>83</v>
      </c>
    </row>
    <row r="23" spans="1:4" s="88" customFormat="1" ht="13.5">
      <c r="A23" s="87" t="s">
        <v>30</v>
      </c>
      <c r="B23" s="82">
        <v>40092</v>
      </c>
      <c r="C23" s="81" t="s">
        <v>84</v>
      </c>
      <c r="D23" s="81" t="s">
        <v>85</v>
      </c>
    </row>
    <row r="24" spans="1:4" s="88" customFormat="1" ht="27">
      <c r="A24" s="87" t="s">
        <v>31</v>
      </c>
      <c r="B24" s="82">
        <v>40095</v>
      </c>
      <c r="C24" s="81" t="s">
        <v>111</v>
      </c>
      <c r="D24" s="81" t="s">
        <v>110</v>
      </c>
    </row>
    <row r="25" spans="1:4" s="88" customFormat="1" ht="13.5">
      <c r="A25" s="87" t="s">
        <v>32</v>
      </c>
      <c r="B25" s="82">
        <v>40094</v>
      </c>
      <c r="C25" s="81" t="s">
        <v>74</v>
      </c>
      <c r="D25" s="99" t="s">
        <v>74</v>
      </c>
    </row>
    <row r="26" spans="1:4" s="88" customFormat="1" ht="27">
      <c r="A26" s="87" t="s">
        <v>33</v>
      </c>
      <c r="B26" s="82">
        <v>40095</v>
      </c>
      <c r="C26" s="81" t="s">
        <v>121</v>
      </c>
      <c r="D26" s="81" t="s">
        <v>122</v>
      </c>
    </row>
    <row r="27" spans="1:4" s="88" customFormat="1" ht="13.5">
      <c r="A27" s="87" t="s">
        <v>34</v>
      </c>
      <c r="B27" s="82">
        <v>40100</v>
      </c>
      <c r="C27" s="81" t="s">
        <v>181</v>
      </c>
      <c r="D27" s="81" t="s">
        <v>182</v>
      </c>
    </row>
    <row r="28" spans="1:4" s="88" customFormat="1" ht="13.5">
      <c r="A28" s="87" t="s">
        <v>35</v>
      </c>
      <c r="B28" s="82">
        <v>40088</v>
      </c>
      <c r="C28" s="81" t="s">
        <v>65</v>
      </c>
      <c r="D28" s="81" t="s">
        <v>66</v>
      </c>
    </row>
    <row r="29" spans="1:4" s="88" customFormat="1" ht="27">
      <c r="A29" s="87" t="s">
        <v>36</v>
      </c>
      <c r="B29" s="82">
        <v>40091</v>
      </c>
      <c r="C29" s="81" t="s">
        <v>72</v>
      </c>
      <c r="D29" s="81" t="s">
        <v>73</v>
      </c>
    </row>
    <row r="30" spans="1:4" s="88" customFormat="1" ht="40.5">
      <c r="A30" s="87" t="s">
        <v>37</v>
      </c>
      <c r="B30" s="82">
        <v>40100</v>
      </c>
      <c r="C30" s="81" t="s">
        <v>183</v>
      </c>
      <c r="D30" s="81" t="s">
        <v>184</v>
      </c>
    </row>
    <row r="31" spans="1:4" s="88" customFormat="1" ht="27">
      <c r="A31" s="87" t="s">
        <v>38</v>
      </c>
      <c r="B31" s="82">
        <v>40099</v>
      </c>
      <c r="C31" s="81" t="s">
        <v>143</v>
      </c>
      <c r="D31" s="81" t="s">
        <v>144</v>
      </c>
    </row>
    <row r="32" spans="1:4" s="88" customFormat="1" ht="27">
      <c r="A32" s="87" t="s">
        <v>39</v>
      </c>
      <c r="B32" s="82">
        <v>40095</v>
      </c>
      <c r="C32" s="81" t="s">
        <v>107</v>
      </c>
      <c r="D32" s="81" t="s">
        <v>108</v>
      </c>
    </row>
    <row r="33" spans="1:4" s="88" customFormat="1" ht="27">
      <c r="A33" s="87" t="s">
        <v>40</v>
      </c>
      <c r="B33" s="82">
        <v>40100</v>
      </c>
      <c r="C33" s="81" t="s">
        <v>185</v>
      </c>
      <c r="D33" s="81" t="s">
        <v>186</v>
      </c>
    </row>
    <row r="34" spans="1:4" s="88" customFormat="1" ht="27">
      <c r="A34" s="87" t="s">
        <v>41</v>
      </c>
      <c r="B34" s="82">
        <v>40093</v>
      </c>
      <c r="C34" s="81" t="s">
        <v>91</v>
      </c>
      <c r="D34" s="99" t="s">
        <v>92</v>
      </c>
    </row>
    <row r="35" spans="1:4" s="88" customFormat="1" ht="36" customHeight="1">
      <c r="A35" s="87" t="s">
        <v>42</v>
      </c>
      <c r="B35" s="82">
        <v>40091</v>
      </c>
      <c r="C35" s="81" t="s">
        <v>82</v>
      </c>
      <c r="D35" s="99" t="s">
        <v>83</v>
      </c>
    </row>
    <row r="36" spans="1:4" s="88" customFormat="1" ht="27">
      <c r="A36" s="87" t="s">
        <v>43</v>
      </c>
      <c r="B36" s="82">
        <v>40100</v>
      </c>
      <c r="C36" s="81" t="s">
        <v>187</v>
      </c>
      <c r="D36" s="81" t="s">
        <v>188</v>
      </c>
    </row>
    <row r="37" spans="1:4" s="88" customFormat="1" ht="27">
      <c r="A37" s="87" t="s">
        <v>44</v>
      </c>
      <c r="B37" s="82">
        <v>40101</v>
      </c>
      <c r="C37" s="81" t="s">
        <v>189</v>
      </c>
      <c r="D37" s="81" t="s">
        <v>190</v>
      </c>
    </row>
    <row r="38" spans="1:4" s="88" customFormat="1" ht="13.5">
      <c r="A38" s="87" t="s">
        <v>45</v>
      </c>
      <c r="B38" s="82">
        <v>40095</v>
      </c>
      <c r="C38" s="81" t="s">
        <v>145</v>
      </c>
      <c r="D38" s="81" t="s">
        <v>146</v>
      </c>
    </row>
    <row r="39" spans="1:4" s="88" customFormat="1" ht="40.5">
      <c r="A39" s="87" t="s">
        <v>46</v>
      </c>
      <c r="B39" s="82">
        <v>40099</v>
      </c>
      <c r="C39" s="81" t="s">
        <v>147</v>
      </c>
      <c r="D39" s="81" t="s">
        <v>148</v>
      </c>
    </row>
    <row r="40" spans="1:4" s="88" customFormat="1" ht="27">
      <c r="A40" s="87" t="s">
        <v>47</v>
      </c>
      <c r="B40" s="82">
        <v>40095</v>
      </c>
      <c r="C40" s="81" t="s">
        <v>191</v>
      </c>
      <c r="D40" s="81" t="s">
        <v>192</v>
      </c>
    </row>
    <row r="41" spans="1:4" s="88" customFormat="1" ht="27">
      <c r="A41" s="87" t="s">
        <v>48</v>
      </c>
      <c r="B41" s="82">
        <v>40101</v>
      </c>
      <c r="C41" s="81" t="s">
        <v>193</v>
      </c>
      <c r="D41" s="81" t="s">
        <v>194</v>
      </c>
    </row>
    <row r="42" spans="1:4" s="88" customFormat="1" ht="27">
      <c r="A42" s="87" t="s">
        <v>49</v>
      </c>
      <c r="B42" s="82">
        <v>40091</v>
      </c>
      <c r="C42" s="81" t="s">
        <v>77</v>
      </c>
      <c r="D42" s="81" t="s">
        <v>78</v>
      </c>
    </row>
    <row r="43" spans="1:4" s="88" customFormat="1" ht="13.5">
      <c r="A43" s="87" t="s">
        <v>50</v>
      </c>
      <c r="B43" s="82">
        <v>40092</v>
      </c>
      <c r="C43" s="81" t="s">
        <v>114</v>
      </c>
      <c r="D43" s="81" t="s">
        <v>149</v>
      </c>
    </row>
    <row r="44" spans="1:4" s="88" customFormat="1" ht="27">
      <c r="A44" s="87" t="s">
        <v>51</v>
      </c>
      <c r="B44" s="82">
        <v>40093</v>
      </c>
      <c r="C44" s="81" t="s">
        <v>195</v>
      </c>
      <c r="D44" s="81" t="s">
        <v>196</v>
      </c>
    </row>
    <row r="45" spans="1:4" s="88" customFormat="1" ht="13.5">
      <c r="A45" s="87" t="s">
        <v>52</v>
      </c>
      <c r="B45" s="82">
        <v>40091</v>
      </c>
      <c r="C45" s="81" t="s">
        <v>74</v>
      </c>
      <c r="D45" s="81" t="s">
        <v>75</v>
      </c>
    </row>
    <row r="46" spans="1:4" s="88" customFormat="1" ht="27">
      <c r="A46" s="87" t="s">
        <v>53</v>
      </c>
      <c r="B46" s="82">
        <v>40092</v>
      </c>
      <c r="C46" s="81" t="s">
        <v>150</v>
      </c>
      <c r="D46" s="81" t="s">
        <v>151</v>
      </c>
    </row>
    <row r="47" spans="1:4" s="88" customFormat="1" ht="15.75" customHeight="1">
      <c r="A47" s="87" t="s">
        <v>54</v>
      </c>
      <c r="B47" s="82">
        <v>40095</v>
      </c>
      <c r="C47" s="81" t="s">
        <v>197</v>
      </c>
      <c r="D47" s="81" t="s">
        <v>198</v>
      </c>
    </row>
    <row r="48" spans="1:4" s="88" customFormat="1" ht="33" customHeight="1">
      <c r="A48" s="87" t="s">
        <v>55</v>
      </c>
      <c r="B48" s="82">
        <v>40093</v>
      </c>
      <c r="C48" s="81" t="s">
        <v>101</v>
      </c>
      <c r="D48" s="81" t="s">
        <v>102</v>
      </c>
    </row>
    <row r="49" spans="1:4" s="88" customFormat="1" ht="14.25" customHeight="1">
      <c r="A49" s="87" t="s">
        <v>56</v>
      </c>
      <c r="B49" s="82">
        <v>40094</v>
      </c>
      <c r="C49" s="81" t="s">
        <v>74</v>
      </c>
      <c r="D49" s="99"/>
    </row>
    <row r="51" spans="1:3" ht="13.5">
      <c r="A51" s="88"/>
      <c r="B51" s="88"/>
      <c r="C51" s="89"/>
    </row>
  </sheetData>
  <mergeCells count="1">
    <mergeCell ref="C1:D1"/>
  </mergeCells>
  <printOptions/>
  <pageMargins left="0.5905511811023623" right="0.3937007874015748" top="0.31496062992125984" bottom="0.3937007874015748" header="0.5118110236220472" footer="0.5118110236220472"/>
  <pageSetup fitToHeight="2" fitToWidth="1" horizontalDpi="600" verticalDpi="600" orientation="landscape" paperSize="9" scale="63" r:id="rId1"/>
  <headerFooter alignWithMargins="0">
    <oddHeader xml:space="preserve">&amp;C&amp;"ＭＳ 明朝,標準"&amp;12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自治労</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自治労</dc:creator>
  <cp:keywords/>
  <dc:description/>
  <cp:lastModifiedBy>KOSUGI</cp:lastModifiedBy>
  <cp:lastPrinted>2009-10-20T06:53:56Z</cp:lastPrinted>
  <dcterms:created xsi:type="dcterms:W3CDTF">2008-09-17T08:09:40Z</dcterms:created>
  <dcterms:modified xsi:type="dcterms:W3CDTF">2009-10-20T06:54:00Z</dcterms:modified>
  <cp:category/>
  <cp:version/>
  <cp:contentType/>
  <cp:contentStatus/>
</cp:coreProperties>
</file>